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3913"/>
  <workbookPr filterPrivacy="1" autoCompressPictures="0"/>
  <bookViews>
    <workbookView xWindow="0" yWindow="0" windowWidth="12240" windowHeight="9240" tabRatio="897"/>
  </bookViews>
  <sheets>
    <sheet name="General" sheetId="54" r:id="rId1"/>
    <sheet name="Mobile Device App Solutions" sheetId="44" r:id="rId2"/>
    <sheet name="App Store - API &amp; Cloud" sheetId="43" r:id="rId3"/>
    <sheet name="Big Data" sheetId="46" r:id="rId4"/>
    <sheet name="Public Safety Data" sheetId="51" r:id="rId5"/>
    <sheet name="Data Security" sheetId="50" r:id="rId6"/>
    <sheet name="Testing &amp; Certification" sheetId="52" r:id="rId7"/>
    <sheet name="Publisher Interface" sheetId="45" r:id="rId8"/>
    <sheet name="IdAM" sheetId="53" r:id="rId9"/>
    <sheet name="Compliance Matrix" sheetId="33" r:id="rId10"/>
    <sheet name="References" sheetId="10" r:id="rId11"/>
  </sheets>
  <definedNames>
    <definedName name="_Ref301951524" localSheetId="2">'App Store - API &amp; Cloud'!#REF!</definedName>
    <definedName name="_Ref301951524" localSheetId="0">General!$B$5</definedName>
    <definedName name="_Ref301951524" localSheetId="8">IdAM!#REF!</definedName>
    <definedName name="_Ref301951524" localSheetId="1">'Mobile Device App Solutions'!#REF!</definedName>
    <definedName name="_Ref301951524" localSheetId="7">'Publisher Interface'!#REF!</definedName>
    <definedName name="_Ref301951524" localSheetId="10">References!#REF!</definedName>
    <definedName name="_Ref301951524" localSheetId="6">'Testing &amp; Certification'!#REF!</definedName>
    <definedName name="OLE_LINK6" localSheetId="9">'Compliance Matrix'!#REF!</definedName>
    <definedName name="_xlnm.Print_Area" localSheetId="3">'Big Data'!$A$1:$C$31</definedName>
    <definedName name="_xlnm.Print_Area" localSheetId="9">'Compliance Matrix'!$A$1:$J$63</definedName>
    <definedName name="_xlnm.Print_Area" localSheetId="5">'Data Security'!$A$1:$C$16</definedName>
    <definedName name="_xlnm.Print_Area" localSheetId="0">General!$A$1:$C$26</definedName>
    <definedName name="_xlnm.Print_Area" localSheetId="8">IdAM!$A$1:$C$48</definedName>
    <definedName name="_xlnm.Print_Area" localSheetId="1">'Mobile Device App Solutions'!$A$1:$C$26</definedName>
    <definedName name="_xlnm.Print_Area" localSheetId="4">'Public Safety Data'!$A$1:$C$14</definedName>
    <definedName name="_xlnm.Print_Area" localSheetId="7">'Publisher Interface'!$A$1:$C$26</definedName>
    <definedName name="_xlnm.Print_Area" localSheetId="6">'Testing &amp; Certification'!$A$1:$C$35</definedName>
    <definedName name="_xlnm.Print_Titles" localSheetId="2">'App Store - API &amp; Cloud'!$3:$3</definedName>
    <definedName name="_xlnm.Print_Titles" localSheetId="9">'Compliance Matrix'!$2:$2</definedName>
    <definedName name="_xlnm.Print_Titles" localSheetId="0">General!$3:$3</definedName>
    <definedName name="_xlnm.Print_Titles" localSheetId="8">IdAM!$3:$3</definedName>
    <definedName name="_xlnm.Print_Titles" localSheetId="1">'Mobile Device App Solutions'!$3:$3</definedName>
    <definedName name="_xlnm.Print_Titles" localSheetId="7">'Publisher Interface'!$3:$3</definedName>
    <definedName name="_xlnm.Print_Titles" localSheetId="10">References!$1:$1</definedName>
    <definedName name="_xlnm.Print_Titles" localSheetId="6">'Testing &amp; Certification'!$3:$3</definedName>
  </definedNames>
  <calcPr calcId="140001" calcMode="autoNoTable"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33" l="1"/>
  <c r="A5" i="33"/>
  <c r="A6" i="33"/>
  <c r="A7" i="33"/>
  <c r="A8" i="33"/>
  <c r="A9" i="33"/>
  <c r="A10" i="33"/>
  <c r="A11" i="33"/>
  <c r="A12" i="33"/>
  <c r="A13" i="33"/>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20" i="44"/>
  <c r="A21" i="44"/>
  <c r="A22" i="44"/>
  <c r="A23" i="44"/>
  <c r="A23" i="50"/>
  <c r="A24" i="50"/>
  <c r="A25" i="50"/>
  <c r="A26" i="50"/>
  <c r="A5" i="51"/>
  <c r="A6" i="51"/>
  <c r="A7" i="51"/>
  <c r="A8" i="51"/>
  <c r="A9" i="51"/>
  <c r="A10" i="51"/>
  <c r="A11" i="51"/>
  <c r="A12" i="51"/>
  <c r="A13" i="51"/>
  <c r="A14" i="51"/>
  <c r="A5" i="50"/>
  <c r="A6" i="50"/>
  <c r="A7" i="50"/>
  <c r="A8" i="50"/>
  <c r="A9" i="50"/>
  <c r="A10" i="50"/>
  <c r="A11" i="50"/>
  <c r="A12" i="50"/>
  <c r="A13" i="50"/>
  <c r="A14" i="50"/>
  <c r="A15" i="50"/>
  <c r="A16" i="50"/>
  <c r="A22" i="54"/>
  <c r="A23" i="54"/>
  <c r="A24" i="54"/>
  <c r="A25" i="54"/>
  <c r="A26" i="54"/>
  <c r="A17" i="54"/>
  <c r="A18" i="54"/>
  <c r="A19" i="54"/>
  <c r="A20" i="54"/>
  <c r="A15" i="54"/>
  <c r="A11" i="54"/>
  <c r="A12" i="54"/>
  <c r="A13" i="54"/>
  <c r="A5" i="54"/>
  <c r="A6" i="54"/>
  <c r="A7" i="54"/>
  <c r="A8" i="54"/>
  <c r="A9" i="54"/>
  <c r="A43" i="53"/>
  <c r="A44" i="53"/>
  <c r="A45" i="53"/>
  <c r="A46" i="53"/>
  <c r="A47" i="53"/>
  <c r="A48" i="53"/>
  <c r="A40" i="53"/>
  <c r="A41" i="53"/>
  <c r="A31" i="53"/>
  <c r="A32" i="53"/>
  <c r="A33" i="53"/>
  <c r="A34" i="53"/>
  <c r="A35" i="53"/>
  <c r="A36" i="53"/>
  <c r="A37" i="53"/>
  <c r="A38" i="53"/>
  <c r="A22" i="53"/>
  <c r="A23" i="53"/>
  <c r="A24" i="53"/>
  <c r="A25" i="53"/>
  <c r="A16" i="53"/>
  <c r="A17" i="53"/>
  <c r="A18" i="53"/>
  <c r="A19" i="53"/>
  <c r="A13" i="53"/>
  <c r="A14" i="53"/>
  <c r="A5" i="53"/>
  <c r="A6" i="53"/>
  <c r="A7" i="53"/>
  <c r="A8" i="53"/>
  <c r="A9" i="53"/>
  <c r="A10" i="53"/>
  <c r="A11" i="53"/>
  <c r="A34" i="52"/>
  <c r="A35" i="52"/>
  <c r="A26" i="52"/>
  <c r="A27" i="52"/>
  <c r="A28" i="52"/>
  <c r="A29" i="52"/>
  <c r="A17" i="52"/>
  <c r="A18" i="52"/>
  <c r="A19" i="52"/>
  <c r="A20" i="52"/>
  <c r="A21" i="52"/>
  <c r="A22" i="52"/>
  <c r="A23" i="52"/>
  <c r="A24" i="52"/>
  <c r="A5" i="52"/>
  <c r="A6" i="52"/>
  <c r="A7" i="52"/>
  <c r="A8" i="52"/>
  <c r="A9" i="52"/>
  <c r="A10" i="52"/>
  <c r="A31" i="46"/>
  <c r="A22" i="46"/>
  <c r="A23" i="46"/>
  <c r="A24" i="46"/>
  <c r="A25" i="46"/>
  <c r="A26" i="46"/>
  <c r="A27" i="46"/>
  <c r="A28" i="46"/>
  <c r="A29" i="46"/>
  <c r="A5" i="46"/>
  <c r="A6" i="46"/>
  <c r="A7" i="46"/>
  <c r="A8" i="46"/>
  <c r="A9" i="46"/>
  <c r="A10" i="46"/>
  <c r="A11" i="46"/>
  <c r="A5" i="44"/>
  <c r="A6" i="44"/>
  <c r="A7" i="44"/>
  <c r="A8" i="44"/>
  <c r="A9" i="44"/>
  <c r="A10" i="44"/>
  <c r="A11" i="44"/>
  <c r="A12" i="44"/>
  <c r="A13" i="46"/>
  <c r="A14" i="46"/>
  <c r="A15" i="46"/>
  <c r="A16" i="46"/>
  <c r="A17" i="46"/>
  <c r="A65" i="43"/>
  <c r="A66" i="43"/>
  <c r="A58" i="43"/>
  <c r="A59" i="43"/>
  <c r="A60" i="43"/>
  <c r="A61" i="43"/>
  <c r="A62" i="43"/>
  <c r="A63" i="43"/>
  <c r="A54" i="43"/>
  <c r="A55" i="43"/>
  <c r="A56" i="43"/>
  <c r="A48" i="43"/>
  <c r="A49" i="43"/>
  <c r="A50" i="43"/>
  <c r="A51" i="43"/>
  <c r="A52" i="43"/>
  <c r="A44" i="43"/>
  <c r="A45" i="43"/>
  <c r="A46" i="43"/>
  <c r="A38" i="43"/>
  <c r="A39" i="43"/>
  <c r="A40" i="43"/>
  <c r="A41" i="43"/>
  <c r="A42" i="43"/>
  <c r="A29" i="43"/>
  <c r="A30" i="43"/>
  <c r="A31" i="43"/>
  <c r="A32" i="43"/>
  <c r="A33" i="43"/>
  <c r="A34" i="43"/>
  <c r="A35" i="43"/>
  <c r="A19" i="46"/>
  <c r="A20" i="46"/>
  <c r="A15" i="44"/>
  <c r="A16" i="44"/>
  <c r="A17" i="44"/>
  <c r="A18" i="44"/>
  <c r="A18" i="45"/>
  <c r="A19" i="45"/>
  <c r="A20" i="45"/>
  <c r="A25" i="45"/>
  <c r="A26" i="45"/>
  <c r="A22" i="45"/>
  <c r="A23" i="45"/>
  <c r="A5" i="45"/>
  <c r="A6" i="45"/>
  <c r="A7" i="45"/>
  <c r="A8" i="45"/>
  <c r="A9" i="45"/>
  <c r="A10" i="45"/>
  <c r="A12" i="45"/>
  <c r="A13" i="45"/>
  <c r="A14" i="45"/>
  <c r="A15" i="45"/>
  <c r="A16" i="45"/>
  <c r="A10" i="43"/>
  <c r="A11" i="43"/>
  <c r="A61" i="33"/>
  <c r="A62" i="33"/>
  <c r="A63" i="33"/>
  <c r="A25" i="44"/>
  <c r="A26" i="44"/>
  <c r="A23" i="43"/>
  <c r="A24" i="43"/>
  <c r="A17" i="43"/>
  <c r="A18" i="43"/>
  <c r="A19" i="43"/>
  <c r="A20" i="43"/>
  <c r="A21" i="43"/>
  <c r="A13" i="43"/>
  <c r="A14" i="43"/>
  <c r="A15" i="43"/>
  <c r="A5" i="43"/>
  <c r="A6" i="43"/>
  <c r="A7" i="43"/>
  <c r="A8" i="43"/>
  <c r="A10" i="10"/>
  <c r="A11" i="10"/>
  <c r="A12" i="10"/>
  <c r="A13" i="10"/>
  <c r="A3" i="10"/>
  <c r="A4" i="10"/>
  <c r="A5" i="10"/>
  <c r="A6" i="10"/>
  <c r="A7" i="10"/>
  <c r="A8" i="10"/>
</calcChain>
</file>

<file path=xl/sharedStrings.xml><?xml version="1.0" encoding="utf-8"?>
<sst xmlns="http://schemas.openxmlformats.org/spreadsheetml/2006/main" count="488" uniqueCount="432">
  <si>
    <t>Requirement Description</t>
  </si>
  <si>
    <t>Source of Requirement</t>
  </si>
  <si>
    <t>A) Meets Reqt now</t>
  </si>
  <si>
    <t>Response</t>
  </si>
  <si>
    <t>Question</t>
  </si>
  <si>
    <t>Question Number</t>
  </si>
  <si>
    <t>Reqt Number</t>
  </si>
  <si>
    <t>General</t>
  </si>
  <si>
    <t>Describe any training material (books, online, instructor-led) you provide.</t>
  </si>
  <si>
    <r>
      <t xml:space="preserve">Describe your organization. </t>
    </r>
    <r>
      <rPr>
        <strike/>
        <sz val="11"/>
        <color theme="1"/>
        <rFont val="Calibri"/>
        <family val="2"/>
      </rPr>
      <t/>
    </r>
  </si>
  <si>
    <t>Organization</t>
  </si>
  <si>
    <t>Operations and Support</t>
  </si>
  <si>
    <t>Product Planning Overview</t>
  </si>
  <si>
    <t>Quality Control Overview</t>
  </si>
  <si>
    <t>How long do you guarantee support for your software?</t>
  </si>
  <si>
    <t>What is your process for supporting feature requests, feature prioritization, and FirstNet specific roadmap items?</t>
  </si>
  <si>
    <t>Reference Number</t>
  </si>
  <si>
    <t>Reference Title</t>
  </si>
  <si>
    <t>Basic References</t>
  </si>
  <si>
    <t>Location (URL)</t>
  </si>
  <si>
    <t>http://www.npstc.org/statementOfRequirements.jsp</t>
  </si>
  <si>
    <t>NPSTC Statement of Requirements, dated 12/7/2012</t>
  </si>
  <si>
    <t>FCC Recommended Minimum Technical Requirements to Ensure Nationwide Interoperability for the Nationwide Public Safety Broadband Network, dated May 22, 2012</t>
  </si>
  <si>
    <t>http://apps.fcc.gov/ecfs/document/view?id=7021919873</t>
  </si>
  <si>
    <t>NPSTC on QOS</t>
  </si>
  <si>
    <t xml:space="preserve">http://www.npstc.org/download.jsp?tableId=37&amp;column=217&amp;id=2304&amp;file=PriorityAndQoSDefinition_v1_0_clean.pdf </t>
  </si>
  <si>
    <t>http://www.npstc.org/download.jsp?tableId=37&amp;column=217&amp;id=2597&amp;file=Use_Cases_Rqmts_PS_MMES_Report_revC_121106.pdf</t>
  </si>
  <si>
    <t>NPSTC on MMES</t>
  </si>
  <si>
    <t>NPSTC on Local Control</t>
  </si>
  <si>
    <t>NPSTC on MCV</t>
  </si>
  <si>
    <t xml:space="preserve">http://www.npstc.org/download.jsp?tableId=37&amp;column=217&amp;id=2254&amp;file=LC21%20Local%20Control%20Definition%20Rev%20F.pdf </t>
  </si>
  <si>
    <t xml:space="preserve">http://www.npstc.org/download.jsp?tableId=37&amp;column=217&amp;id=2024&amp;file=Functional%20Description%20MCV%20083011%20FINAL.pdf </t>
  </si>
  <si>
    <t>Specification #</t>
  </si>
  <si>
    <t>Security and Privacy Controls for Federal Information Systems and Organizations</t>
  </si>
  <si>
    <t>http://csrc.nist.gov/publications/drafts/800-53-rev4/sp800-53-rev4-ipd.pdf</t>
  </si>
  <si>
    <t>Encrypted FNN application content SHALL NOT be decrypted prior to transfer to the PSEN.</t>
  </si>
  <si>
    <t>FNN-U location information SHALL be available to applications hosted via FNN Services.</t>
  </si>
  <si>
    <t>FCC [30]</t>
  </si>
  <si>
    <t>The FNN SHALL support all 9 QCI classes specified in table 6.1.7 of 3GPP 23.203 v9.11 or future equivalents.</t>
  </si>
  <si>
    <t>NIST sp800-53-rev4-ipd</t>
  </si>
  <si>
    <t>Do you have separate models for non-recurring engineering costs if any are associated with FirstNet specific adaptations?</t>
  </si>
  <si>
    <t>Who are your major software suppliers (e.g., operating system)?</t>
  </si>
  <si>
    <t>Interoperability Testing</t>
  </si>
  <si>
    <t>Product Deployment</t>
  </si>
  <si>
    <t>Performance</t>
  </si>
  <si>
    <t>NPSTC Table 20: 2</t>
  </si>
  <si>
    <t>Applications deployed by FirstNet SHALL support device addressing.</t>
  </si>
  <si>
    <t>NPSTC Table 22: 2</t>
  </si>
  <si>
    <t>Applications deployed by FirstNet SHALL support user addressing.</t>
  </si>
  <si>
    <t>NPSTC Table 22: 3</t>
  </si>
  <si>
    <t>NPSTC Table 22: 4</t>
  </si>
  <si>
    <t>List of services deployed by FNN vs. PSE</t>
  </si>
  <si>
    <t>NPSTC Table 23: 1</t>
  </si>
  <si>
    <t>NPSTC Table 45: 1</t>
  </si>
  <si>
    <t xml:space="preserve">When indicated by the PSEN, a copy of FNN-U content (user traffic, e.g., telephony voice) from FirstNet-deployed applications SHALL be reliably delivered in near real time to the PSEN.
The intent is that the content (voice, video, data, telemetry, etc.) not be buffered to disk before transfer. The FNN-U must be associated with the PSEN (e.g., part of the agency associated with the PSEN).  </t>
  </si>
  <si>
    <t>NPSTC Table 21: 2</t>
  </si>
  <si>
    <t>NPSTC Table 21: 3</t>
  </si>
  <si>
    <t xml:space="preserve">The FNN SHALL provide confidentiality for all VoIP signaling traffic from the FNN-U device to the telephony application server.
The intent is that signaling information for an FNN-U’s telephony session not be viewable while in transit; especially when the FNN-U is roaming outside the FNN. </t>
  </si>
  <si>
    <t>NPSTC Table 27: 5</t>
  </si>
  <si>
    <t xml:space="preserve">The FNN SHALL provide user services and applications hosted on the FNN access to the FNN identity management framework. </t>
  </si>
  <si>
    <t>NPSTC Table 91: 1</t>
  </si>
  <si>
    <t xml:space="preserve">FNN user services and applications SHALL use the FNN identity management system. </t>
  </si>
  <si>
    <t>NPSTC Table 91: 2</t>
  </si>
  <si>
    <t>The identity management framework SHALL enable applications and services to securely verify the identity of users.</t>
  </si>
  <si>
    <t>NPSTC Table 46: 1</t>
  </si>
  <si>
    <t>The identity management framework SHALL be standards based.</t>
  </si>
  <si>
    <t>NPSTC Table 46: 2</t>
  </si>
  <si>
    <t>Identity assertions SHALL be cryptographically protected when being transmitted from one entity to another in the network.</t>
  </si>
  <si>
    <t>NPSTC Table 46: 3</t>
  </si>
  <si>
    <t xml:space="preserve">The identity management framework SHALL enable non-person entities to authenticate to applications and services where authorized. </t>
  </si>
  <si>
    <t>NPSTC Table 46: 5</t>
  </si>
  <si>
    <t>The FNN identity management framework SHALL enable both FNN- and PSE-based applications and services to verify the identities of users irrespective of authorized administrator (both FirstNet and PSEN) management of the user’s authentication credentials.</t>
  </si>
  <si>
    <t>NPSTC Table 49: 3</t>
  </si>
  <si>
    <t>The FNN authentication services SHALL support industry standard authentication interfaces for mobile and fixed infrastructure components.</t>
  </si>
  <si>
    <t>NPSTC Table 49: 4</t>
  </si>
  <si>
    <t>Services and applications SHALL authorize access to information based on the identity of users, their roles, and other attributes based on policies for the services and applications.</t>
  </si>
  <si>
    <t>NPSTC Table 50: 2</t>
  </si>
  <si>
    <t>The FNN SHALL maintain logging usage records identifying which PSE O&amp;M User activated or de-activated the logging service.</t>
  </si>
  <si>
    <t>NPSTC Table 21: 8</t>
  </si>
  <si>
    <t xml:space="preserve">FCC [31] </t>
  </si>
  <si>
    <t>The FNN SHALL provide an application location service that stores UE locations tied to user ID for purposes of applications requiring locations.</t>
  </si>
  <si>
    <t>NPSTC Table 39: 3</t>
  </si>
  <si>
    <t>The information called Location Information SHOULD at a minimum include geographical location, time, date, and a unique identifier.</t>
  </si>
  <si>
    <t>NPSTC Table 39: 4</t>
  </si>
  <si>
    <t>The Location Information applications SHALL control and protect the data provided by network management services if that data is being stored on the device or by PSEN applications.</t>
  </si>
  <si>
    <t>NPSTC Table 39: 5</t>
  </si>
  <si>
    <t>The Location Information applications SHALL control and protect the data provided UE applications if that data is being stored on the device or by PSEN applications.</t>
  </si>
  <si>
    <t>NPSTC Table 39: 6</t>
  </si>
  <si>
    <t>NPSTC Table 86: 4</t>
  </si>
  <si>
    <t>The FNN presence service SHALL provide interface specifications for use by other application servers.</t>
  </si>
  <si>
    <t>NPSTC Table 39: 11</t>
  </si>
  <si>
    <t>The FNN SHALL support the use of industry standard VPN and MVPN technology, while providing priority and Quality of Service for encapsulated applications.</t>
  </si>
  <si>
    <t xml:space="preserve">FCC [37] </t>
  </si>
  <si>
    <t>Security</t>
  </si>
  <si>
    <t>Provisioning</t>
  </si>
  <si>
    <t>Authentication</t>
  </si>
  <si>
    <t>Authorization</t>
  </si>
  <si>
    <t>Protocols</t>
  </si>
  <si>
    <t>How can the identity system of FNN be integrated with the identity systems of local PSE or provide the identity system for the local PSE?</t>
  </si>
  <si>
    <t>How would you link the identity of an existing user's FNN account with an account of the same user at a PSE's or third party service provider?  Can this be done dynamically or via a bulk back channel process?</t>
  </si>
  <si>
    <t>Does the solution provide both mobile (web browser and in-application) and web-based authentication?</t>
  </si>
  <si>
    <t>Does the authorization solution support policies based on user attributes, roles, groups, and dynamic groups, for example?  What other parameters can be used to authorize a user or group of users?</t>
  </si>
  <si>
    <t>How can authorization policies be updated?  How dynamic can this be?</t>
  </si>
  <si>
    <t>Can user profile and entitlements be passed to the application?</t>
  </si>
  <si>
    <t>Does the product support signing and encryption of the tokens?  Provide details.</t>
  </si>
  <si>
    <t>What user identifiers can be used with the product e.g. email addresses, pseudonyms?</t>
  </si>
  <si>
    <t>How does the product scale?</t>
  </si>
  <si>
    <t>Is the solution available as a virtualized implementation? If so what VMs is the product compatible with? What is the minimum processor, memory and storage requirements?</t>
  </si>
  <si>
    <t>What industry testing have you done to date?  Has the product been certified?</t>
  </si>
  <si>
    <t>What operating systems, databases, and platform servers does the solution use?</t>
  </si>
  <si>
    <t>Does your solution support 3GPP's Generic Boot Authentication (GBA) capability for re-using the network authentication for SSO?  Has this been deployed with other carriers to date?  How does this capability integrate with IMS?</t>
  </si>
  <si>
    <t>Does the product provide the capabilities to be an Identity Provider and/or Service Provider? What federation protocols does the product support e.g. OpenID 2.0, OAuth, OpenID Connect, SAML 2.0?</t>
  </si>
  <si>
    <t>For a Small Medium agency or third party with little IT resources, what easy to deploy but secure integration options do you provide to be able to federate with their existing applications?</t>
  </si>
  <si>
    <t>How many federated partners can the product support out of the box? How does this scale?</t>
  </si>
  <si>
    <t>Please provide current performance metrics for your solution e.g. authentications/ sec?</t>
  </si>
  <si>
    <t>What deployment options do you offer e.g. on-premise and/or cloud?</t>
  </si>
  <si>
    <t>How does your product integrate with the HSS of the LTE network to be able to access some attributes about a user, for example?</t>
  </si>
  <si>
    <t>What Certificate Authorities does the product work with?  Are any of these cross-certified with the federal PKI bridge?</t>
  </si>
  <si>
    <t>What identity related APIs does the solution support for agency and third party developers?</t>
  </si>
  <si>
    <t>How does your product offer redundancy and high availability?</t>
  </si>
  <si>
    <t>Please provide current performance metrics for your solution?</t>
  </si>
  <si>
    <t>Please provide a near- and mid-term roadmap for the product.</t>
  </si>
  <si>
    <t>Security, Identity Management</t>
  </si>
  <si>
    <t>Please list any relevant reference customers you have in the PS market in the US.</t>
  </si>
  <si>
    <t xml:space="preserve">Please describe how the solution can be configured, managed, and monitored including support systems and interfaces. Does the solution provide a FCAPS Element Management System (EMS) component to enable end-to-end network element management?  </t>
  </si>
  <si>
    <t>What operating systems, databases, and platform servers does the solution use? What is COTS versus proprietary?</t>
  </si>
  <si>
    <t>B) Meet reqt. by EOY 2013</t>
  </si>
  <si>
    <t>C) Partially Meets Percent</t>
  </si>
  <si>
    <t>D) Roadmap Date</t>
  </si>
  <si>
    <t>E) Not in current plans</t>
  </si>
  <si>
    <t>For applications deployed by FirstNet, it SHALL be possible for the receiving FNN-U to identify the device address of the content/media source.
For example, the FNN-U should be able to identify the source device of telephone voice or a text message. This requirement may not be readily achievable should the call or session originator be a non-FNN-U.</t>
  </si>
  <si>
    <t>Global Federated Identity and Privilege Management (GFIPM) framework</t>
  </si>
  <si>
    <t xml:space="preserve">http://it.ojp.gov/gfipm </t>
  </si>
  <si>
    <t>Guidelines for Federal agencies implementing electronic authentication.  Technical specifications for levels of assurance</t>
  </si>
  <si>
    <t>NIST Special Publication 800-63-1</t>
  </si>
  <si>
    <t xml:space="preserve">csrc.nist.gov/publications/nistpubs/800-63-1/SP-800-63-1.pdf </t>
  </si>
  <si>
    <t>http://www.idmanagement.gov/identity-credential-access-management</t>
  </si>
  <si>
    <t xml:space="preserve">A common framework for Identity Credentialing and Access Management within the Federal Government </t>
  </si>
  <si>
    <t>Various FICAM specifications and guidelines</t>
  </si>
  <si>
    <t>Multiple guidelines and specification documents</t>
  </si>
  <si>
    <t>Applications Role     [RACI]</t>
  </si>
  <si>
    <t>The equipment comprising the FNN SHALL provide backwards compatibility of interfaces, from time of deprecation, for a minimum of two full major release/upgrades of the network. This requirement may be waived (i.e., interface obsolescence accelerated) if FirstNet can ascertain from the user community that there are no dependencies on a given interface.</t>
  </si>
  <si>
    <t>FCC [23]</t>
  </si>
  <si>
    <t>The FNN SHALL provide the ability for national, regional, and local applications to dynamically change a UE‘s prioritization and QoS using the 3GPP 'Rx‘ interface.</t>
  </si>
  <si>
    <t>The FNN SHALL support the ability for an FNN-U to sign into any device and use all applications the FNN-U user is authorized to use.
Some devices have a screen and keyboard or other necessary input to support sign-on, but other devices, such as modems, do not. This requirement does not apply to devices without the input capabilities to support sign-on (e.g., a modem). The device is assumed to utilize the NSPBN’s common identity framework.</t>
  </si>
  <si>
    <t>NPSTC Table 22: 1</t>
  </si>
  <si>
    <t>FirstNet and the FNN SHALL NOT block or limit the capabilities of any user service deployed by the PSE O&amp;M User. It should be noted that all applications, regardless of which entity deploys the application (e.g., FirstNet or PSE), will operate within the NSPBN’s Priority and QoS framework.
The intent of this requirement is to enable a PSE to deploy applications suitable for the mission at hand.</t>
  </si>
  <si>
    <t>NPSTC Table 24: 3</t>
  </si>
  <si>
    <t>An authenticated FNN-U or application SHALL be able to access any Status Web Page from the Internet, PSEN, PSAP, or other IP network external to the FNN.</t>
  </si>
  <si>
    <t>NPSTC Table 36: 4</t>
  </si>
  <si>
    <t>The FNN SHOULD provide application hosting capabilities within the FNN.</t>
  </si>
  <si>
    <t>NPSTC Table 37: 1</t>
  </si>
  <si>
    <t xml:space="preserve">The FNN SHALL provide the ability for PSEs to remotely manage their applications. </t>
  </si>
  <si>
    <t>NPSTC Table 37: 5</t>
  </si>
  <si>
    <t xml:space="preserve">The FNN SHOULD provide a service hosting platform as a service to vendors. </t>
  </si>
  <si>
    <t>NPSTC Table 37: 6</t>
  </si>
  <si>
    <t>The FNN SHALL provide the ability for vendors to remotely manage their applications.</t>
  </si>
  <si>
    <t>NPSTC Table 37: 7</t>
  </si>
  <si>
    <t>The FNN SHALL provide an application distribution and management service for FNN-U applications.</t>
  </si>
  <si>
    <t>NPSTC Table 38: 1</t>
  </si>
  <si>
    <t>The NSPBN SHOULD provide a network service (SDF) to allow application developers to published and deploy through common interfaces services and applications to the appropriate authenticated users with permission to use those services.</t>
  </si>
  <si>
    <t>The FNN SHALL be designed so that applications transported through the FNN meet a minimum performance criteria identified by applicable Quality of Service (QoS) standard specifications (e.g., in terms of delay budget and packet loss per QCI).</t>
  </si>
  <si>
    <t>NPSTC Table 61: 3</t>
  </si>
  <si>
    <t xml:space="preserve">The FNN Billing Interface SHALL supply user, device, and application billing information in PDF and open standards formats (CSV, XML, TAP3, etc.). </t>
  </si>
  <si>
    <t>NPSTC Table 79: 1</t>
  </si>
  <si>
    <t xml:space="preserve">PSE SHALL have access to transactions for their activity at the level equivalent CDRs but in a uniform, vendor-neutral format.  </t>
  </si>
  <si>
    <t>NPSTC Table 79: 3</t>
  </si>
  <si>
    <t xml:space="preserve">The FNN Billing Interface SHALL provide sufficient billing detail for transport, multicarrier roaming, and application level usage to allow local administrator invoice validation. </t>
  </si>
  <si>
    <t>NPSTC Table 79: 4</t>
  </si>
  <si>
    <t xml:space="preserve">The FNN Billing Interface SHALL provide commercial and application level integration capability. </t>
  </si>
  <si>
    <t>NPSTC Table 79: 5</t>
  </si>
  <si>
    <t>The FNN Billing Interface SHALL supply an interface for PSEs to query up-to-date billing detail at will.</t>
  </si>
  <si>
    <t>NPSTC Table 79: 6</t>
  </si>
  <si>
    <t xml:space="preserve">A PSE O&amp;M administrator SHALL have the ability to install additional applications. </t>
  </si>
  <si>
    <t>NPSTC Table 80: 4</t>
  </si>
  <si>
    <t>A PSE O&amp;M administrator SHALL have the ability to remove applications and/or deactivate device applications.</t>
  </si>
  <si>
    <t>NPSTC Table 80: 8</t>
  </si>
  <si>
    <t>Public Safety Users, Secondary Users, and Application Users SHALL have the ability to download software, web links, and/or shortcuts to the device.</t>
  </si>
  <si>
    <t>NPSTC Table 81: 1</t>
  </si>
  <si>
    <t>Public Safety Users, Secondary Users, and Application Users SHALL have the ability to set passwords and other security features on their device.</t>
  </si>
  <si>
    <t>NPSTC Table 81: 2</t>
  </si>
  <si>
    <t xml:space="preserve">The FNN SHALL support public safety applications, either by providing subscribers a means of connecting to their home PSENs, or by providing common nationwide applications, or both.  </t>
  </si>
  <si>
    <t>NPSTC Table 82: 1</t>
  </si>
  <si>
    <t>The infrastructure equipment SHALL be backwards compatible (e.g., n -2) for required interfaces.  FirstNet SHALL identify and manage interfaces that are required to maintain backwards compatibility across upgrades.</t>
  </si>
  <si>
    <t>NPSTC Table 83: 1</t>
  </si>
  <si>
    <t>FirstNet’s security policy for user services and FNN-hosted applications SHALL require users to securely authenticate for access.</t>
  </si>
  <si>
    <t>NPSTC Table 89: 3</t>
  </si>
  <si>
    <t>FNN user services SHALL meet public safety-grade availability and reliability requirements.</t>
  </si>
  <si>
    <t>NPSTC Table 90: 4</t>
  </si>
  <si>
    <t>The FNN SHALL provide protection of any shared services applications to assure they are safe from malware, virus, and zero day infestations.</t>
  </si>
  <si>
    <t>NPSTC Table 96: 3</t>
  </si>
  <si>
    <t>The FNN SHALL provide a Certificate Validation Service and Directory Service for management of keys and certificates to be used by applications and services to enable VPN, MVPN, and other secure communications.</t>
  </si>
  <si>
    <t>NPSTC Table 101: 1</t>
  </si>
  <si>
    <t>The FNN SHALL support the transport of VPN technologies that preserve the necessary data to assure operations of the QoS and Priority Services available on the network.</t>
  </si>
  <si>
    <t>NPSTC Table 101: 4</t>
  </si>
  <si>
    <t>Any data stream, sent or received by the FNN-U that only traverses the FNN, and is considered sensitive or privileged by local, tribal, state, or federal statute or policy SHALL be encrypted.</t>
  </si>
  <si>
    <t>NPSTC Table 108: 4</t>
  </si>
  <si>
    <t>Any data stream sent or received over commercial or other networks via non-FirstNet devices, that is considered sensitive or privileged by local, tribal, state, or federal statute or policy SHALL be encrypted.</t>
  </si>
  <si>
    <t>NPSTC Table 108: 5</t>
  </si>
  <si>
    <t>The FNN SHALL establish procedures for application owners to open required ports and protocols for access control/firewall traversal.</t>
  </si>
  <si>
    <t>NPSTC Table 109: 3</t>
  </si>
  <si>
    <t xml:space="preserve">The FNN SHALL be capable of determining which application flow a packet is associated with when neither MVPN nor VPN technology is being used. </t>
  </si>
  <si>
    <t>NPSTC Table 114: 2</t>
  </si>
  <si>
    <t>NPSTC Table 116: 2</t>
  </si>
  <si>
    <t>1.  NPSTC Requirements</t>
  </si>
  <si>
    <t>2.  FCC Requirements</t>
  </si>
  <si>
    <t xml:space="preserve">The FNN SHALL support the following relative application priorities when computing the FNN-U’s default admission priority (1 = highest relative priority):
1. Mission-critical voice
2. Data applications (e.g., CAD, DB queries/RMS, location services, dispatch data, FNN-U health/telemetry)
3. Low Priority Voice (e.g., telephony or back-up PTT applications)
4. Video or Multimedia (e.g., streaming, progressive, etc.)
5.  Routine text messaging, multimedia messaging, file transfers, device management, web browsing
</t>
  </si>
  <si>
    <t>Provide a summary of any 3rd party test results and the specific features evaluated.</t>
  </si>
  <si>
    <t>What forms of software licenses do you currently provide for your product?  Or for your application, what business models do you employ?</t>
  </si>
  <si>
    <t>Have you deployed the product with any existing commercial operator network?  Is the product in operation today?</t>
  </si>
  <si>
    <t>Can your solution be deployed as a virtualized implementation?</t>
  </si>
  <si>
    <t>Testing Process and Tools</t>
  </si>
  <si>
    <t>Certification Process</t>
  </si>
  <si>
    <t>Have you deployed the application on any existing commercial 3G, 4G, or LTE network?  Is the application in operation today?</t>
  </si>
  <si>
    <t>Logging, Auditing, Payment</t>
  </si>
  <si>
    <t>Software Licensing Models, Application Business Models</t>
  </si>
  <si>
    <t>With registered developers, what is the usual process for them to develop, test, and launch a new application?</t>
  </si>
  <si>
    <t>Do you support any of the following Public Safety related data interfaces: NFIRS 5.0, CJIS, NEMSIS / HL7?</t>
  </si>
  <si>
    <t>With a new API, what is the usual process for testing and deploying it into production?</t>
  </si>
  <si>
    <t>Developers</t>
  </si>
  <si>
    <t>How does the gateway protect against overload of the service?</t>
  </si>
  <si>
    <t>Administration</t>
  </si>
  <si>
    <t>Please provide current performance metrics for your solution?  How does it scale?</t>
  </si>
  <si>
    <t>What community and collaboration tools does the product provide for developers?</t>
  </si>
  <si>
    <t>What third party billing interfaces and telecom billing protocols (IDPR) do you support?</t>
  </si>
  <si>
    <t xml:space="preserve">What API analytics do you offer to understand usage, diagnose issues, and improve performance? </t>
  </si>
  <si>
    <t>Do you provide any analytics to help the developer to understand and improve their application performance? If so, please describe.</t>
  </si>
  <si>
    <t>What different types of support do you offer?</t>
  </si>
  <si>
    <t xml:space="preserve">Please provide your API libraries organized (e.g.  device, web, app specific) </t>
  </si>
  <si>
    <t>Please provide information on the settlement/payments solution provided.  Please clarify if you support multiple settlement solutions</t>
  </si>
  <si>
    <t>Please describe your testing solution for mobile applications.  Please provide any datasheets on your solution.</t>
  </si>
  <si>
    <t>What IDE environments do you provide plugins for e.g. Eclipse, Visual Studio?</t>
  </si>
  <si>
    <t xml:space="preserve">Please provide a near- and longer-term roadmap for your solution.  </t>
  </si>
  <si>
    <t>To what degree can the vulnerability test of mobile applications be automated versus being done manually?</t>
  </si>
  <si>
    <t>Does your solution also test for external penetration weaknesses?</t>
  </si>
  <si>
    <t>Typically, how long does it take to test and report on the security risk of an application?  How does this change with bug fixes versus a new release of the software?</t>
  </si>
  <si>
    <t>Do you require to have the source code as well as the binary for testing?  What else is required of the developer of the software?</t>
  </si>
  <si>
    <t>Are there any languages or mobile operating systems not supported by your solution?</t>
  </si>
  <si>
    <t>How do you address the needs of federal agencies to assess their application security risks for FISMA compliance?</t>
  </si>
  <si>
    <t>Describe the reporting of vulnerabilities.  What software security scoring ratings do you use to provide auditors confidence that you have effective security controls in place?</t>
  </si>
  <si>
    <t>Does your software detect vulnerabilities with the mobile devices operating system and/ or whether the OS securely loads?</t>
  </si>
  <si>
    <t>Describe how you test your product software, including any work you do with external, centralized, or operator testing laboratories.  Please define testing from a release, QA, and load testing perspective</t>
  </si>
  <si>
    <t>Please define which APIs are currently supported and whether there are in compliance with various standards bodies (e.g. POSIX, OpenGL, GSMA,  or other origins).   Also, please clearly identify any proprietary APIs and whether your company is willing to make them open and managed by a standards body entity, or if you believe they copyrighted somehow</t>
  </si>
  <si>
    <t>User experience - please provide information on how you have designed the user experience for the store.  Please overall menuing approach and the flexibility and overall navigation</t>
  </si>
  <si>
    <t>By OS, what device APIs do you access?</t>
  </si>
  <si>
    <t>OS</t>
  </si>
  <si>
    <t>Development environment</t>
  </si>
  <si>
    <t>General - Server</t>
  </si>
  <si>
    <t>General - API</t>
  </si>
  <si>
    <t>What SDKs do you offer?  Are they available from your website or with a third parties like GitHub?</t>
  </si>
  <si>
    <t>Do you offer any sort of 'kill switch' solution?</t>
  </si>
  <si>
    <t>Please provide a near- and mid-term roadmap for your product.</t>
  </si>
  <si>
    <t>Have you developed a solution which works with Active Directory?</t>
  </si>
  <si>
    <t>Please provide your solutions and architecture in managing a federated identity management environment</t>
  </si>
  <si>
    <t>What data store(s) would you recommend for a BigData Solution and why?</t>
  </si>
  <si>
    <t>What type of security does the BigData solution you recommend support?</t>
  </si>
  <si>
    <t>Analytics</t>
  </si>
  <si>
    <t>What type of analytic engines/software would you recommend for FirstNet?</t>
  </si>
  <si>
    <t>Does the solution you propose support semantic search?  If so, describe how?</t>
  </si>
  <si>
    <t>How does the analytic software integrate with the BigData store?</t>
  </si>
  <si>
    <t>Near Real Time Search</t>
  </si>
  <si>
    <t>How would you support near real time Full Text Search against data in your BigData store?</t>
  </si>
  <si>
    <t>How would you support near real time Geospatial Search against data in your BigData store?</t>
  </si>
  <si>
    <t>How does the solution you propose support Near Real Time Search?</t>
  </si>
  <si>
    <t>Do you recommend FirstNet focus on native apps or HTML Apps, and why?</t>
  </si>
  <si>
    <t>How do you recommend securing data in transit?</t>
  </si>
  <si>
    <t>What type of Public Safety data/metadata standards have you worked with?  How is security supported in these standards?</t>
  </si>
  <si>
    <t>How does your solution handle failover?</t>
  </si>
  <si>
    <t>How does your solution handle backup and recovery?</t>
  </si>
  <si>
    <t>Web Service Security</t>
  </si>
  <si>
    <t>How does your solution secure REST Web Services?  Does that solution support associating policies (similar to WS-Policy for SOAP Services) with Web Service endpoints?  Does it support ABAC?</t>
  </si>
  <si>
    <t>How does your solution integrate with existing Web Services (e.g. is it integrated in with the WS code, is it deployed separately in front of the service)?</t>
  </si>
  <si>
    <t>How is authentication supported in your SOAP/REST secure Web Services?</t>
  </si>
  <si>
    <t>How is auditing/logging handled?</t>
  </si>
  <si>
    <t>What type of metrics are collected?  How are they collected and stored?</t>
  </si>
  <si>
    <t>How can detailed analysis be performed on the metrics?</t>
  </si>
  <si>
    <t>How does your solution handle the expiration and removal of expirated data?</t>
  </si>
  <si>
    <t>How does your solution secure SOAP Web Services?  Does that solution support associating policies (WS-Policy for SOAP Services) with Web Service endpoints?  Does it support ABAC?</t>
  </si>
  <si>
    <t>Do you work with any Federal or State Government departments currently to test and certify their mobile applications?  If so, describe how they employ your solution.</t>
  </si>
  <si>
    <t>Testing/ Certification Process and Tools</t>
  </si>
  <si>
    <t>How do you address the need to assess the application security risks for FISMA compliance (NIST SP 800-37)?</t>
  </si>
  <si>
    <t>Would the identity management system use a separate or the same user directory as the HSS (or other database) of the LTE network?  Note there may be more than one user of a device.</t>
  </si>
  <si>
    <t>What solution would you recommend to secure REST Web Services?  Does that solution support associating policies with Web Service endpoints?  Does it support ABAC?</t>
  </si>
  <si>
    <t>Describe any current or previous federal government customers you have worked with particularly in relation to Public Safety (PS).</t>
  </si>
  <si>
    <t>What product(s) do you provide that are relevant to this RFI?  Please be consistent with the tabs.</t>
  </si>
  <si>
    <t>Describe how you provide customer support e.g. tiers of escalating support, location of various tiers of support.</t>
  </si>
  <si>
    <t>How do you manage software updates and major upgrades for your product?</t>
  </si>
  <si>
    <t>FirstNet will required security oriented metadata tied directly to the data in our Big Data Store. This is to allow user access to data based on their location (on scene of incident). Describe how you would use metadata to handle this situation.</t>
  </si>
  <si>
    <t>Data Security</t>
  </si>
  <si>
    <t>Public Safety Data</t>
  </si>
  <si>
    <t>Mobile Device App Solutions</t>
  </si>
  <si>
    <t>Testing &amp; Certification</t>
  </si>
  <si>
    <t>Identity and Access Management</t>
  </si>
  <si>
    <t>App Store / API - Cloud Solutions</t>
  </si>
  <si>
    <t>Architecture &amp; integration - please provide information on the overall app store architecture and how modular is the system with the ability to integrate with other products (e.g.. consumer app store with developer portal, with registration, and security)</t>
  </si>
  <si>
    <t>What deployment options do you offer e.g. licensed on premise, SaaS, or managed service?</t>
  </si>
  <si>
    <t>Are there limitations on how large (size, records, etc.) your solution can scale to?</t>
  </si>
  <si>
    <t>Are you able to assess the regulatory compliance of an application for HIPPA and PCI?  Please describe.</t>
  </si>
  <si>
    <t>Does your product work with any mobile device management (MDM) solutions on the market?  If yes, please describe how.</t>
  </si>
  <si>
    <t>How do you manage the developer and application digital certificate process?</t>
  </si>
  <si>
    <t>How do you manage HTTP calls?  Is there a way to 'black list' URL's?</t>
  </si>
  <si>
    <t>Are you currently working with any BTOP grantees (e.g., Adams County, BayRICS, Mississippi, LA, Charlotte, etc.)?</t>
  </si>
  <si>
    <t>What tools/software do you recommend for administering your BigData Solution?</t>
  </si>
  <si>
    <t>How do you manage stimulating production environments (e.g. load testing)</t>
  </si>
  <si>
    <t>Do you provide plug-ins for popular IDE environments to be able to provide vulnerability of the application e.g. Eclipse, Visual Studio, XCode?</t>
  </si>
  <si>
    <t>Please give an example on how your certifications are documented.</t>
  </si>
  <si>
    <t>What development languages does your testing solution support (Java, PHP, Phython,.Net…)</t>
  </si>
  <si>
    <t>What mobile platforms does your App store support (Android, Windows Phone, Blackberry)?</t>
  </si>
  <si>
    <t>Does you App store support payments to third party applications when users purchase an application from the store.</t>
  </si>
  <si>
    <t>When do you recommend using HTML5 versus building a native mobile application?</t>
  </si>
  <si>
    <t>How long do you maintain an API version after the API has been upgraded?</t>
  </si>
  <si>
    <t>What security measures does the API employ to verify the application endpoint?</t>
  </si>
  <si>
    <t>What options are available for encrypting the data between the API and the Cloud based application domain?</t>
  </si>
  <si>
    <t xml:space="preserve">Does the API architecture allow for Qi's/ prioritization of application traffic? </t>
  </si>
  <si>
    <t>How does your App store support certification of third party applications?</t>
  </si>
  <si>
    <t>For an on premise solution, how is the Cloud API architected?  Please provide some architectural illustrations which depict how your product can be deployed.</t>
  </si>
  <si>
    <t>Can your Cloud API be deployed as a virtualized implementation?</t>
  </si>
  <si>
    <t>Big Data</t>
  </si>
  <si>
    <t>Versioning</t>
  </si>
  <si>
    <t>FirstNet users will come from a large number of agencies how does your solution handle legacy agencies (an agency that isn't using latest version of Windows AD for example).</t>
  </si>
  <si>
    <t>Do you work with any Federal or State Government departments currently to publish data to a BigData solution?  If so what technologies are used?</t>
  </si>
  <si>
    <t>Is your solution able to send diagnostic information to another entity (FirstNet). This would be to allow a single point of support for the Publishing agencies.</t>
  </si>
  <si>
    <t>Are there any languages or operating systems not supported by your solution?</t>
  </si>
  <si>
    <t>Publisher Interface - Agency Upload to FirstNet</t>
  </si>
  <si>
    <t>Does your software detect vulnerabilities with the underlying OS.</t>
  </si>
  <si>
    <t>Who are your major partners for your hardware, if applicable?</t>
  </si>
  <si>
    <t>Do you provide any malware or app anti-virus protection solution?</t>
  </si>
  <si>
    <t>Have you designed any mobile app for the Public Safety market?</t>
  </si>
  <si>
    <t>How do test your mobile application works properly (visually) across platforms (iPhone, iPad, Android phone, Android tables, Windows Phone, Windows Slate)?</t>
  </si>
  <si>
    <t>What mobile platforms do you currently support (applications being sold through an App Store)?</t>
  </si>
  <si>
    <t>Please provide background information and experience on user experience and navigation optimization.</t>
  </si>
  <si>
    <t>Please provide information on the type of apps developed by your company?  Please include a description of the app, the number of users and volumes or other available metrics.</t>
  </si>
  <si>
    <t>Please provide information on the type of devices supported (e.g. smartphone, tablet, notebook).</t>
  </si>
  <si>
    <t>Please provide information on native or HTML apps and experience in connecting apps to backend platforms (please provide information on types of platforms and databases connected to and how was this architected).</t>
  </si>
  <si>
    <t>What device OSs and browsers does your application work with today (i.e.  Objective C, Dalvik, HTML, HML5, Ruby w HTML,  Visual Studio, Blackberry JDE)?</t>
  </si>
  <si>
    <t>Please list applications developed and OS and version supported.</t>
  </si>
  <si>
    <t>Please describe how you support and manage applications across different OS's and backward compatibility of OS's and APIs.</t>
  </si>
  <si>
    <t>Please provide any information on your solutions for Over The Air (OTA) updates.</t>
  </si>
  <si>
    <t>What development environments do you support (e.g. Eclipse IDE, IntelliJ, xcode,  Appcelerator/Titanium studio)?</t>
  </si>
  <si>
    <t>How soon after a public release of an OS on a new mobile OS (iOS, Android) is it before your application supports that new OS?</t>
  </si>
  <si>
    <t>Provide what type of logging and auditing capabilities exist.</t>
  </si>
  <si>
    <t>Reporting &amp; auditing - please provide information on the reporting capabilities (e.g. downloads by app, user/group, developer).</t>
  </si>
  <si>
    <t>Developer portal - please provide information on a developer portal including the registration, uploading of apps, developer tools, developer support, reporting, and settlement.</t>
  </si>
  <si>
    <t>Please describe how the solution can be configured, managed, and monitored including support systems and interfaces.</t>
  </si>
  <si>
    <t>What type of skills are necessary to administer your big data solution (i.e. familiarity with Linux, HDFS, etc.)?</t>
  </si>
  <si>
    <t>How to you allow a "peer" review of your certifications?</t>
  </si>
  <si>
    <t>As applications as always changing when does an application require re-certification? Does an application require re-certification on every production build?</t>
  </si>
  <si>
    <t>Do you recommend encryption of data stored in a Big Data store? If so what encryption ciphers do you recommend using for stored data? How to you handle updating stored data to change/upgrade the encryption scheme?</t>
  </si>
  <si>
    <t>Do you recommend storing highly sensitive data separately from other data (separate Big Data store)?</t>
  </si>
  <si>
    <t>Describe how you allow the "public" to upload data. At an incident a bystander might upload a picture to FirstNet. How would you control this public data to prevent someone from spoofing FirstNet?</t>
  </si>
  <si>
    <t>Are there existing DoD/IC security oriented standards that you would recommend FirstNet use for assigning security levels or security markers to data stored in the Big Data store?</t>
  </si>
  <si>
    <t>How is a timeout, from inactivity, handled?  How do you ensure the user no longer has access to data?</t>
  </si>
  <si>
    <t>In a Federated environment, how do you verify that an agency is a known entity (prevent bogus agencies from trying to gain access to FirstNet)?</t>
  </si>
  <si>
    <t>Does the product already support any Government related federation deployment profiles (e.g. GFIPM, FICAM) out of the box?  Do you think Public Safety should develop their own?</t>
  </si>
  <si>
    <t>Provide near, mid and long-term product development roadmap charts.  How often do you release new versions of hardware and software and roughly when?</t>
  </si>
  <si>
    <t>SHEET 1 of 10.                    Vendor must complete per instructions found in the MS Word file of this RFI.</t>
  </si>
  <si>
    <t>SHEET 2 of 10.                    Vendor must complete per instructions found in  the MS Word file of this RFI.</t>
  </si>
  <si>
    <t>SHEET 3 of 10.                    Vendor must complete per instructions found in  the MS Word file of this RFI.</t>
  </si>
  <si>
    <t>SHEET 5 of 10.                    Vendor must complete per instructions found in  the MS Word file of this RFI.</t>
  </si>
  <si>
    <t>SHEET 4 of 10.                    Vendor must complete per instructions found in  the MS Word file of this RFI.</t>
  </si>
  <si>
    <t>SHEET 6 of 10.                    Vendor must complete per instructions found in  the MS Word file of this RFI.</t>
  </si>
  <si>
    <t>SHEET 7 of 10.                    Vendor must complete per instructions found in  the MS Word file of this RFI.</t>
  </si>
  <si>
    <t>SHEET 8 of 10.                    Vendor must complete per instructions found in  the MS Word file of this RFI.</t>
  </si>
  <si>
    <t>SHEET 9 of 10.                    Vendor must complete per instructions found in the MS Word file of this RFI.</t>
  </si>
  <si>
    <t>SHEET 10 of 10.                    Vendor must complete per instructions found in  the MS Word file of this RFI.</t>
  </si>
  <si>
    <t>How does your BigData solution handle versioning over time? Assume over a 5 year period the format (JSON) of an object changes, how to handle the legacy data and the current data?</t>
  </si>
  <si>
    <t>How does your BigData solution handle versioning of data (multiple updates of the same object)?</t>
  </si>
  <si>
    <t>Are there Operating System limitations for the BigData solution you recommend?</t>
  </si>
  <si>
    <t>What are the licensing requirements/options for the BigData software suite that you recommend?</t>
  </si>
  <si>
    <t>Have you designed a mobile application where a Fire Arson investigator required access to Police Incident data. If so describe the application?</t>
  </si>
  <si>
    <t>What CAD systems do you have experience with?</t>
  </si>
  <si>
    <t>What Fire Records Systems do you have experience with?</t>
  </si>
  <si>
    <t>What Police/Law Record Systems do you have experience with?</t>
  </si>
  <si>
    <t>What EMS Systems do you have experience with?</t>
  </si>
  <si>
    <t>What other public safety systems do you have experience with?</t>
  </si>
  <si>
    <t>Have you designed a mobile application that alerts users to certain data conditions (e.g. 2nd Alarm fire, multi car accident, police situation)? If so, describe the application and the alert system architecture.</t>
  </si>
  <si>
    <t xml:space="preserve">Have you designed an application that displays Public Safety data on a map (Google, Bing, ESRI map) on a mobile device? Describe the format used to publish the spatial data. Describe any issues in terms of performance or rendering the map display on the mobile device. </t>
  </si>
  <si>
    <t>Have you designed a Public Safety mobile application the used a Cloud based backend. If so describe the application?</t>
  </si>
  <si>
    <t>Have you designed a mobile application that consumed NEMSIS data? If so, describe the application.</t>
  </si>
  <si>
    <t>Have you designed a mobile application that consumed CJIS data. If so, describe the application?</t>
  </si>
  <si>
    <t>Have you designed a mobile (iOS, Android, Windows Phone, Blackberry) application that consumed NFIRS data? If so, describe the application.</t>
  </si>
  <si>
    <t>How do you manage Digital Certificates, Keystores, and other encryption master keys to ensure their proper use? Do you recommend separate development Digital Certificates, Keystores,… from the production system?</t>
  </si>
  <si>
    <t>FirstNet will have a diverse set of data Publishers (Fire Departments, Police Departments, etc.). Describe how you would prevent various types of injection attacks when data is published (uploaded) to the FirstNet Big Data store.</t>
  </si>
  <si>
    <t>How are your certifications (regression tests) managed from a version control point of view? Does this process include an audit of who is making what changes?</t>
  </si>
  <si>
    <t>How would you test a Federated Windows Active Directory (AD FS) based SSO environment?</t>
  </si>
  <si>
    <t>Is there a way to "white list" URLs? Only allow certain URLs?</t>
  </si>
  <si>
    <t>What security authorization protocols does your testing environment cover (OAuth, NTLM, Certificate Authentication)?</t>
  </si>
  <si>
    <t>FirstNet data will come from a large number of public safety agencies (all types of systems). How would you architect a Publisher interface (used by agencies to publish data) to upload data to FirstNet?</t>
  </si>
  <si>
    <t>How would you define a Publisher API that can support many different data sets and support versioning (changing of the API over time)?</t>
  </si>
  <si>
    <t>How would you ensure that the Publisher API doesn't allow for a bogus agency to publish data to FirstNet?</t>
  </si>
  <si>
    <t>How would you package (dll, jar, exe) your solution so it can be used to interface with a large number of legacy systems?</t>
  </si>
  <si>
    <t>How would you test your solution to verify that it conforms with the FirstNet API and security requirements?</t>
  </si>
  <si>
    <t>How would you handle support for your solution in terms, assuming it is deployed on an agency network, in terms on dealing with a large number of VPNs?</t>
  </si>
  <si>
    <t>Do you have experience developing a certification process for your solution? This cerification process would be used by FirstNet to verify that an agency's Publisher interface is working properly.</t>
  </si>
  <si>
    <t>Would you allow peer review of your certification process and publisher solution (source code access) to check for vulnerabilities?</t>
  </si>
  <si>
    <t>Please provide your views and experience with the various identity management standards (e.g. OAuth2, SAML, etc.)</t>
  </si>
  <si>
    <t>Does the solution support different authentication methods, Single-Sign-On (SSO), and the capability to augment the authentication strength?</t>
  </si>
  <si>
    <t>Please provide information on providing multi-factor identification (e.g. token, NFC, FRAC/PIV-I). Does the solution support LOA 4 (FRAC/PIV-I)?</t>
  </si>
  <si>
    <t>Describe your organizational approach to product planning, management, development, and marketing.  For example, do you use a model like Agile for software development or is there a better model and why.</t>
  </si>
  <si>
    <t>How do you recommend moving data in a bandwidth contrained evironment?</t>
  </si>
  <si>
    <t>How does your product offer redundancy and high availability? How does it scale horizontally?</t>
  </si>
  <si>
    <t>Once an endpoint has been verified, do you use authorization tokens (i.e. Oauth, SAML) to authorize requests to the respective API (s)?</t>
  </si>
  <si>
    <t>Does your solution support authorization policies at the data level (instead of just the service level)?  If so, please describe how.</t>
  </si>
  <si>
    <t>What type of data access audit trail do you recommend? Should this audit trail be stored in a Big Data store or a traditional database?  Describe how the audit trail can be reviewed and analyzed.</t>
  </si>
  <si>
    <t>FirstNet is looking into assigning a security level to data stored in the Big Data store. We need this security scheme to be flexible enough to allow a user to see data above their assigned security level for short periods of time. Describe how you would assign security levels to data to support this type of situation.  Describe any security marking standards you would recommend using.</t>
  </si>
  <si>
    <t>FirstNet is looking for recommendations on designing a secure, or safe, set of JSON based RESTFul Web Services, please describe your approach, and how it would prevent various attacks (i.e. query injection, DoS attacks, etc.) on the Big Data store.</t>
  </si>
  <si>
    <t>FirstNet needs to allow a user access to certain types of data in a blind fashion (Patient Name is hidden). Describe how security oriented metadata could be used to allow this type of access.  Describe how portions of the data could be redacted/filtered.</t>
  </si>
  <si>
    <t>Do you recommend the usage of cryptographic binding, if so how and why?</t>
  </si>
  <si>
    <t>How do you control issuing certificates, revoking and replacing certificates?  How do you  recommend managing Certificate Authorities within FirstNet?</t>
  </si>
  <si>
    <t>How do you recommend managing First Net user attributes?  Do you recommend the use of a global attributes store?  If so how do you keep that in sync with the department attribute stores?</t>
  </si>
  <si>
    <t>What is your process for identifying malicious codes (e.g. embedded clock based programs, access to API's and other application data)?</t>
  </si>
  <si>
    <t>How do your solutions address the DISA &amp; DoD Mobile Application Security Requirements?</t>
  </si>
  <si>
    <t>Please provide a general description of your API Cloud solutions.  Please include a datasheet if available.</t>
  </si>
  <si>
    <t>Please describe how a new API, data feed and web service can easily be added?</t>
  </si>
  <si>
    <t>Please describe how a developer would register with the gateway and what options are provided?</t>
  </si>
  <si>
    <t>Please provide a summary of any 3rd party test results and the specific features evaluated.</t>
  </si>
  <si>
    <t>Please describe how the Cloud based application can be administered.</t>
  </si>
  <si>
    <t>Please describe the logging and audit capabilities of the gateway.  Can the Cloud based application be used to show regulatory compliance e.g. HIPPA, PCI?</t>
  </si>
  <si>
    <t>Please describe how your solution handles Consistency, Availability and Partition tolerance (CAP Theorem), and are there any configuration options in relation to those?</t>
  </si>
  <si>
    <t>Please provide performance metrics, ingest rates, read rates, how many records, etc.</t>
  </si>
  <si>
    <t>Please describe any other search related features that the solution you recommend supports (i.e. facetting, find like results, etc.)</t>
  </si>
  <si>
    <t>Please describe how you would architect a mobile application to allow users from multiple agencies (e.g, Fire Departments ) access to an incident report. How would you handle the security requirements of each agency?</t>
  </si>
  <si>
    <t>Please describe how you would architect a mobile application to allow users from a single agency to consume or access data from multiple data sources (other Public Safety agencies, Social Media, News Organizations).</t>
  </si>
  <si>
    <t>Please describe your approach for securing data in a Big Data Store (i.e. row level security, cell level security, encryption, etc.)?</t>
  </si>
  <si>
    <t>Please describe how you would prevent tampering of the audit trail. Describe any forensics tools you would use to determine if the audit trail has been tampered with.</t>
  </si>
  <si>
    <t>Please describe your testing process.  How does the testing process changes if the application requires software on the mobile client and a server in the network as opposed to just being on the mobile client?</t>
  </si>
  <si>
    <t>Please describe the reporting of vulnerabilities.  What software security scoring ratings do you use to provide auditors confidence that you have effective security controls in place?</t>
  </si>
  <si>
    <t>Please describe your solution for managing the identities and roles of the users of FNN.  In particular, does the solution require the management be a centralized or distributed to support the local provisioning of users by the Public Service Enterprises (PSE)?</t>
  </si>
  <si>
    <t>Please describe how a PSE authorized user can register and provision a new user with FNN or de-provision a user?  How would existing users be initially provisioned?</t>
  </si>
  <si>
    <t>Please list any standard/ existing connectors you offer with your solution for the popular SaaS services.</t>
  </si>
  <si>
    <t>The FNN SHALL provide FNN-U the ability to access and use applications (FirstNet-deployed, PSE-deployed, or other application hosting entity) while the FNN-U device is using FNN or non-FNN spectrum (e.g., when the FNN-U is roaming to approved roaming partners and technologies).
In this context, ‘approved roaming partners’ means commercial carriers that have an official Service Level Agreement roaming relationship with FirstNet.</t>
  </si>
  <si>
    <r>
      <t xml:space="preserve">Interested Party Response
</t>
    </r>
    <r>
      <rPr>
        <sz val="11"/>
        <color theme="0"/>
        <rFont val="Calibri"/>
        <family val="2"/>
        <scheme val="minor"/>
      </rPr>
      <t>(10 Line Maximum per Requirement Number)</t>
    </r>
    <r>
      <rPr>
        <b/>
        <sz val="11"/>
        <color theme="0"/>
        <rFont val="Calibri"/>
        <family val="2"/>
        <scheme val="minor"/>
      </rPr>
      <t xml:space="preserve">
</t>
    </r>
    <r>
      <rPr>
        <sz val="11"/>
        <color theme="0"/>
        <rFont val="Calibri"/>
        <family val="2"/>
        <scheme val="minor"/>
      </rPr>
      <t xml:space="preserve">(When printed, this table must fit the width
of 8.5" x 11" landscape oriented paper without
 affecting font size requirements described in RFI)
The matrix does not count towards the 100 page limit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</si>
</sst>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20" x14ac:knownFonts="1">
    <font>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b/>
      <sz val="14"/>
      <name val="Calibri"/>
      <family val="2"/>
      <scheme val="minor"/>
    </font>
    <font>
      <b/>
      <sz val="14"/>
      <color theme="2"/>
      <name val="Calibri"/>
      <family val="2"/>
      <scheme val="minor"/>
    </font>
    <font>
      <b/>
      <sz val="12"/>
      <color theme="2"/>
      <name val="Calibri"/>
      <family val="2"/>
      <scheme val="minor"/>
    </font>
    <font>
      <b/>
      <sz val="10"/>
      <color theme="0"/>
      <name val="Calibri"/>
      <family val="2"/>
      <scheme val="minor"/>
    </font>
    <font>
      <sz val="11"/>
      <color rgb="FFFF0000"/>
      <name val="Calibri"/>
      <family val="2"/>
      <scheme val="minor"/>
    </font>
    <font>
      <strike/>
      <sz val="11"/>
      <color theme="1"/>
      <name val="Calibri"/>
      <family val="2"/>
    </font>
    <font>
      <u/>
      <sz val="11"/>
      <color theme="10"/>
      <name val="Calibri"/>
      <family val="2"/>
      <scheme val="minor"/>
    </font>
    <font>
      <sz val="11"/>
      <name val="Calibri"/>
      <family val="2"/>
      <scheme val="minor"/>
    </font>
    <font>
      <sz val="11"/>
      <color rgb="FF0000FF"/>
      <name val="Calibri"/>
      <family val="2"/>
      <scheme val="minor"/>
    </font>
    <font>
      <sz val="11"/>
      <color theme="1"/>
      <name val="Calibri"/>
      <family val="2"/>
      <scheme val="minor"/>
    </font>
    <font>
      <sz val="12"/>
      <name val="Calibri"/>
      <family val="2"/>
      <scheme val="minor"/>
    </font>
    <font>
      <sz val="9"/>
      <color theme="1"/>
      <name val="Calibri"/>
      <family val="2"/>
      <scheme val="minor"/>
    </font>
    <font>
      <sz val="11"/>
      <name val="Calibri"/>
      <family val="2"/>
    </font>
    <font>
      <b/>
      <sz val="14"/>
      <color theme="1"/>
      <name val="Calibri"/>
      <family val="2"/>
      <scheme val="minor"/>
    </font>
    <font>
      <sz val="14"/>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4"/>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xf numFmtId="0" fontId="10" fillId="0" borderId="0" applyNumberFormat="0" applyFill="0" applyBorder="0" applyAlignment="0" applyProtection="0"/>
    <xf numFmtId="9" fontId="13" fillId="0" borderId="0" applyFont="0" applyFill="0" applyBorder="0" applyAlignment="0" applyProtection="0"/>
  </cellStyleXfs>
  <cellXfs count="98">
    <xf numFmtId="0" fontId="0" fillId="0" borderId="0" xfId="0"/>
    <xf numFmtId="0" fontId="0" fillId="0" borderId="0" xfId="0" applyAlignment="1">
      <alignment vertical="top"/>
    </xf>
    <xf numFmtId="0" fontId="3" fillId="0" borderId="1" xfId="0" applyFont="1" applyBorder="1" applyAlignment="1">
      <alignment vertical="top" wrapText="1"/>
    </xf>
    <xf numFmtId="0" fontId="0" fillId="0" borderId="1" xfId="0" applyBorder="1" applyAlignment="1">
      <alignment vertical="center" wrapText="1"/>
    </xf>
    <xf numFmtId="0" fontId="10" fillId="0" borderId="1" xfId="1" applyBorder="1" applyAlignment="1">
      <alignment vertical="center" wrapText="1"/>
    </xf>
    <xf numFmtId="0" fontId="0" fillId="0" borderId="1" xfId="0" applyFill="1" applyBorder="1" applyAlignment="1">
      <alignment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2" borderId="4" xfId="0" applyFont="1" applyFill="1" applyBorder="1" applyAlignment="1">
      <alignment horizontal="center" vertical="center"/>
    </xf>
    <xf numFmtId="0" fontId="8" fillId="0" borderId="5" xfId="0" applyFont="1" applyBorder="1" applyAlignment="1">
      <alignment vertical="center" wrapText="1"/>
    </xf>
    <xf numFmtId="0" fontId="0" fillId="0" borderId="0" xfId="0" applyAlignment="1">
      <alignment vertical="center" wrapText="1"/>
    </xf>
    <xf numFmtId="0" fontId="8" fillId="0" borderId="1"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11" fillId="0" borderId="1"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0" fontId="0" fillId="0" borderId="0" xfId="0" applyAlignment="1">
      <alignment horizontal="right" vertical="center"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left" vertical="center" wrapText="1"/>
    </xf>
    <xf numFmtId="0" fontId="0" fillId="0" borderId="0" xfId="0" applyFill="1" applyAlignment="1">
      <alignment vertical="center" wrapText="1"/>
    </xf>
    <xf numFmtId="0" fontId="14" fillId="0" borderId="2" xfId="0" applyFont="1" applyFill="1" applyBorder="1" applyAlignment="1">
      <alignment vertical="center" wrapText="1"/>
    </xf>
    <xf numFmtId="0" fontId="0" fillId="0" borderId="0" xfId="0" applyFont="1" applyAlignment="1">
      <alignment vertical="center" wrapText="1"/>
    </xf>
    <xf numFmtId="2"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11" fillId="0" borderId="1" xfId="0" applyFont="1" applyBorder="1" applyAlignment="1">
      <alignment vertical="center" wrapText="1"/>
    </xf>
    <xf numFmtId="0" fontId="0" fillId="0" borderId="0" xfId="0" applyFont="1" applyFill="1" applyAlignment="1">
      <alignment vertical="center" wrapText="1"/>
    </xf>
    <xf numFmtId="0" fontId="0" fillId="0" borderId="9" xfId="0" applyFont="1" applyBorder="1" applyAlignment="1">
      <alignment vertical="center" wrapText="1"/>
    </xf>
    <xf numFmtId="0" fontId="4" fillId="2" borderId="10" xfId="0" applyFont="1" applyFill="1" applyBorder="1" applyAlignment="1">
      <alignment horizontal="left" vertical="center" wrapText="1"/>
    </xf>
    <xf numFmtId="2" fontId="0" fillId="0" borderId="0" xfId="0" applyNumberFormat="1" applyFont="1" applyAlignment="1">
      <alignment horizontal="center"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9" fontId="0" fillId="0" borderId="0" xfId="2" applyFont="1"/>
    <xf numFmtId="9" fontId="15" fillId="0" borderId="9" xfId="0" applyNumberFormat="1" applyFont="1" applyBorder="1" applyAlignment="1">
      <alignment vertical="top" wrapText="1"/>
    </xf>
    <xf numFmtId="0" fontId="7" fillId="4" borderId="11" xfId="0" applyFont="1" applyFill="1" applyBorder="1" applyAlignment="1">
      <alignment horizontal="center" textRotation="70" wrapText="1"/>
    </xf>
    <xf numFmtId="164" fontId="7" fillId="4" borderId="11" xfId="0" applyNumberFormat="1" applyFont="1" applyFill="1" applyBorder="1" applyAlignment="1">
      <alignment horizontal="center" textRotation="70" wrapText="1"/>
    </xf>
    <xf numFmtId="0" fontId="4" fillId="2" borderId="9" xfId="0" applyFont="1" applyFill="1" applyBorder="1" applyAlignment="1">
      <alignment horizontal="left" vertical="center" wrapText="1"/>
    </xf>
    <xf numFmtId="0" fontId="1" fillId="4" borderId="11" xfId="0" applyFont="1" applyFill="1" applyBorder="1" applyAlignment="1">
      <alignment horizontal="center" vertical="center" wrapText="1"/>
    </xf>
    <xf numFmtId="9" fontId="0" fillId="0" borderId="0" xfId="0" applyNumberFormat="1" applyFont="1" applyAlignment="1">
      <alignment vertical="center" wrapText="1"/>
    </xf>
    <xf numFmtId="0" fontId="0" fillId="0" borderId="0" xfId="0" applyAlignment="1">
      <alignment vertical="center"/>
    </xf>
    <xf numFmtId="0" fontId="10" fillId="0" borderId="2" xfId="1" applyBorder="1" applyAlignment="1">
      <alignment vertical="center" wrapText="1"/>
    </xf>
    <xf numFmtId="0" fontId="12" fillId="0" borderId="2" xfId="0" applyFont="1" applyBorder="1" applyAlignment="1">
      <alignment vertical="center" wrapText="1"/>
    </xf>
    <xf numFmtId="0" fontId="0" fillId="0" borderId="0" xfId="0" applyAlignment="1">
      <alignment vertical="center"/>
    </xf>
    <xf numFmtId="0" fontId="4" fillId="0" borderId="1" xfId="0" applyFont="1" applyFill="1" applyBorder="1" applyAlignment="1">
      <alignment vertical="center" wrapText="1"/>
    </xf>
    <xf numFmtId="0" fontId="0" fillId="0" borderId="0" xfId="0" applyAlignment="1">
      <alignment vertical="center"/>
    </xf>
    <xf numFmtId="0" fontId="0" fillId="0" borderId="0" xfId="0" applyAlignment="1">
      <alignment vertical="center"/>
    </xf>
    <xf numFmtId="0" fontId="16" fillId="0" borderId="0" xfId="0" applyFont="1" applyAlignment="1">
      <alignment vertical="center" wrapText="1"/>
    </xf>
    <xf numFmtId="0" fontId="16" fillId="0" borderId="1" xfId="0" applyFont="1" applyBorder="1" applyAlignment="1">
      <alignment vertical="center" wrapText="1"/>
    </xf>
    <xf numFmtId="0" fontId="0" fillId="0" borderId="0" xfId="0" applyAlignment="1">
      <alignment vertical="center"/>
    </xf>
    <xf numFmtId="0" fontId="0" fillId="0" borderId="0" xfId="0" applyAlignment="1">
      <alignment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0" borderId="0" xfId="0" applyAlignment="1">
      <alignment vertical="center"/>
    </xf>
    <xf numFmtId="0" fontId="11" fillId="0" borderId="1" xfId="0" applyFont="1" applyFill="1" applyBorder="1" applyAlignment="1">
      <alignment horizontal="center" vertical="center" wrapText="1"/>
    </xf>
    <xf numFmtId="0" fontId="11" fillId="0" borderId="1" xfId="0" applyFont="1" applyBorder="1" applyAlignment="1">
      <alignment vertical="top" wrapText="1"/>
    </xf>
    <xf numFmtId="0" fontId="0" fillId="5" borderId="6" xfId="0"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18" fillId="0" borderId="0" xfId="0" applyFont="1" applyAlignment="1">
      <alignment vertical="center"/>
    </xf>
    <xf numFmtId="0" fontId="0" fillId="0" borderId="0" xfId="0" applyAlignment="1">
      <alignment vertical="center"/>
    </xf>
    <xf numFmtId="0" fontId="0" fillId="0" borderId="0" xfId="0" applyAlignment="1">
      <alignment vertical="center"/>
    </xf>
    <xf numFmtId="0" fontId="14" fillId="0" borderId="1" xfId="0" applyFont="1" applyFill="1" applyBorder="1" applyAlignment="1">
      <alignment vertical="center" wrapText="1"/>
    </xf>
    <xf numFmtId="0" fontId="0" fillId="0" borderId="0" xfId="0" applyBorder="1" applyAlignment="1">
      <alignment vertical="center"/>
    </xf>
    <xf numFmtId="2" fontId="1" fillId="4" borderId="1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0" fillId="0" borderId="0" xfId="0" applyFill="1" applyAlignment="1">
      <alignment vertical="center"/>
    </xf>
    <xf numFmtId="0" fontId="0" fillId="0" borderId="1" xfId="0" applyFill="1" applyBorder="1" applyAlignment="1">
      <alignment vertical="center"/>
    </xf>
    <xf numFmtId="0" fontId="0" fillId="0" borderId="2" xfId="0" applyFill="1" applyBorder="1" applyAlignment="1">
      <alignment vertical="center" wrapText="1"/>
    </xf>
    <xf numFmtId="0" fontId="0" fillId="0" borderId="1" xfId="0" applyFill="1" applyBorder="1" applyAlignment="1">
      <alignment horizontal="left" vertical="center" wrapText="1"/>
    </xf>
    <xf numFmtId="2" fontId="0" fillId="0" borderId="1" xfId="0" applyNumberFormat="1" applyFill="1" applyBorder="1" applyAlignment="1">
      <alignment horizontal="center" vertical="center" wrapText="1"/>
    </xf>
    <xf numFmtId="0" fontId="19" fillId="0" borderId="1" xfId="0" applyFont="1" applyBorder="1" applyAlignment="1">
      <alignment vertical="center" wrapText="1"/>
    </xf>
    <xf numFmtId="0" fontId="11" fillId="6" borderId="1" xfId="0" applyFont="1" applyFill="1" applyBorder="1" applyAlignment="1">
      <alignment vertical="center" wrapText="1"/>
    </xf>
    <xf numFmtId="0" fontId="0" fillId="5" borderId="6" xfId="0" applyFill="1" applyBorder="1" applyAlignment="1">
      <alignment horizontal="center" vertical="center" wrapText="1"/>
    </xf>
    <xf numFmtId="0" fontId="0" fillId="5" borderId="6" xfId="0" applyFill="1" applyBorder="1" applyAlignment="1">
      <alignment horizontal="center"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0" fillId="5" borderId="3" xfId="0" applyFill="1" applyBorder="1" applyAlignment="1">
      <alignment horizontal="center" vertical="center" wrapText="1"/>
    </xf>
    <xf numFmtId="0" fontId="17" fillId="5" borderId="3" xfId="0" applyFont="1" applyFill="1" applyBorder="1" applyAlignment="1">
      <alignment horizontal="center" vertical="center"/>
    </xf>
    <xf numFmtId="0" fontId="0" fillId="5" borderId="3" xfId="0" applyFill="1" applyBorder="1" applyAlignment="1">
      <alignment horizontal="center" vertical="center"/>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0" fillId="5" borderId="0" xfId="0" applyFill="1" applyBorder="1" applyAlignment="1">
      <alignment horizontal="center" vertical="center" wrapText="1"/>
    </xf>
    <xf numFmtId="0" fontId="0" fillId="5" borderId="0" xfId="0" applyFill="1" applyBorder="1" applyAlignment="1">
      <alignment horizontal="center" vertical="center"/>
    </xf>
    <xf numFmtId="0" fontId="0" fillId="0" borderId="0" xfId="0" applyAlignment="1">
      <alignment vertical="center"/>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8" xfId="0" applyFont="1" applyFill="1" applyBorder="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www.npstc.org/download.jsp?tableId=37&amp;column=217&amp;id=2304&amp;file=PriorityAndQoSDefinition_v1_0_clean.pdf" TargetMode="External"/><Relationship Id="rId4" Type="http://schemas.openxmlformats.org/officeDocument/2006/relationships/hyperlink" Target="http://www.npstc.org/download.jsp?tableId=37&amp;column=217&amp;id=2254&amp;file=LC21%20Local%20Control%20Definition%20Rev%20F.pdf" TargetMode="External"/><Relationship Id="rId5" Type="http://schemas.openxmlformats.org/officeDocument/2006/relationships/hyperlink" Target="http://www.npstc.org/download.jsp?tableId=37&amp;column=217&amp;id=2024&amp;file=Functional%20Description%20MCV%20083011%20FINAL.pdf" TargetMode="External"/><Relationship Id="rId6" Type="http://schemas.openxmlformats.org/officeDocument/2006/relationships/hyperlink" Target="http://csrc.nist.gov/publications/drafts/800-53-rev4/sp800-53-rev4-ipd.pdf" TargetMode="External"/><Relationship Id="rId7" Type="http://schemas.openxmlformats.org/officeDocument/2006/relationships/hyperlink" Target="http://it.ojp.gov/gfipm" TargetMode="External"/><Relationship Id="rId8" Type="http://schemas.openxmlformats.org/officeDocument/2006/relationships/hyperlink" Target="http://www.idmanagement.gov/identity-credential-access-management" TargetMode="External"/><Relationship Id="rId1" Type="http://schemas.openxmlformats.org/officeDocument/2006/relationships/hyperlink" Target="http://www.npstc.org/statementOfRequirements.jsp" TargetMode="External"/><Relationship Id="rId2" Type="http://schemas.openxmlformats.org/officeDocument/2006/relationships/hyperlink" Target="http://apps.fcc.gov/ecfs/document/view?id=70219198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79998168889431442"/>
  </sheetPr>
  <dimension ref="A1:C26"/>
  <sheetViews>
    <sheetView tabSelected="1" topLeftCell="A16" workbookViewId="0">
      <selection activeCell="B23" sqref="B23"/>
    </sheetView>
  </sheetViews>
  <sheetFormatPr baseColWidth="10" defaultColWidth="9.1640625" defaultRowHeight="14" x14ac:dyDescent="0"/>
  <cols>
    <col min="1" max="1" width="9.5" style="20" customWidth="1"/>
    <col min="2" max="2" width="48.33203125" style="11" customWidth="1"/>
    <col min="3" max="3" width="64" style="59" customWidth="1"/>
    <col min="4" max="4" width="29.5" style="59" customWidth="1"/>
    <col min="5" max="16384" width="9.1640625" style="59"/>
  </cols>
  <sheetData>
    <row r="1" spans="1:3">
      <c r="A1" s="81" t="s">
        <v>355</v>
      </c>
      <c r="B1" s="82"/>
      <c r="C1" s="82"/>
    </row>
    <row r="2" spans="1:3" s="63" customFormat="1" ht="18" customHeight="1">
      <c r="A2" s="85" t="s">
        <v>7</v>
      </c>
      <c r="B2" s="86"/>
      <c r="C2" s="86"/>
    </row>
    <row r="3" spans="1:3" ht="30">
      <c r="A3" s="6" t="s">
        <v>5</v>
      </c>
      <c r="B3" s="7" t="s">
        <v>4</v>
      </c>
      <c r="C3" s="7" t="s">
        <v>3</v>
      </c>
    </row>
    <row r="4" spans="1:3" ht="18">
      <c r="A4" s="9">
        <v>1</v>
      </c>
      <c r="B4" s="57" t="s">
        <v>10</v>
      </c>
      <c r="C4" s="58"/>
    </row>
    <row r="5" spans="1:3" s="11" customFormat="1">
      <c r="A5" s="21" t="str">
        <f>TEXT(TRUNC(A4), "?") &amp; TEXT((100*(A4-TRUNC(A4))+1)/100,".?0")</f>
        <v>1.01</v>
      </c>
      <c r="B5" s="53" t="s">
        <v>9</v>
      </c>
      <c r="C5" s="10"/>
    </row>
    <row r="6" spans="1:3" s="11" customFormat="1" ht="42">
      <c r="A6" s="21" t="str">
        <f t="shared" ref="A6:A9" si="0">TEXT(TRUNC(A5), "?") &amp; TEXT((100*(A5-TRUNC(A5))+1)/100,".?0")</f>
        <v>1.02</v>
      </c>
      <c r="B6" s="54" t="s">
        <v>283</v>
      </c>
      <c r="C6" s="12"/>
    </row>
    <row r="7" spans="1:3" s="11" customFormat="1" ht="28">
      <c r="A7" s="21" t="str">
        <f t="shared" si="0"/>
        <v>1.03</v>
      </c>
      <c r="B7" s="54" t="s">
        <v>284</v>
      </c>
      <c r="C7" s="12"/>
    </row>
    <row r="8" spans="1:3" s="11" customFormat="1" ht="28">
      <c r="A8" s="21" t="str">
        <f t="shared" si="0"/>
        <v>1.04</v>
      </c>
      <c r="B8" s="30" t="s">
        <v>123</v>
      </c>
      <c r="C8" s="14"/>
    </row>
    <row r="9" spans="1:3" s="11" customFormat="1" ht="28">
      <c r="A9" s="21" t="str">
        <f t="shared" si="0"/>
        <v>1.05</v>
      </c>
      <c r="B9" s="30" t="s">
        <v>301</v>
      </c>
      <c r="C9" s="15"/>
    </row>
    <row r="10" spans="1:3" ht="18">
      <c r="A10" s="9">
        <v>2</v>
      </c>
      <c r="B10" s="57" t="s">
        <v>11</v>
      </c>
      <c r="C10" s="58"/>
    </row>
    <row r="11" spans="1:3" s="11" customFormat="1" ht="28">
      <c r="A11" s="21" t="str">
        <f>TEXT(TRUNC(A10), "?") &amp; TEXT((100*(A10-TRUNC(A10))+1)/100,".?0")</f>
        <v>2.01</v>
      </c>
      <c r="B11" s="54" t="s">
        <v>8</v>
      </c>
      <c r="C11" s="12"/>
    </row>
    <row r="12" spans="1:3" s="11" customFormat="1" ht="28">
      <c r="A12" s="21" t="str">
        <f>TEXT(TRUNC(A11), "?") &amp; TEXT((100*(A11-TRUNC(A11))+1)/100,".?0")</f>
        <v>2.02</v>
      </c>
      <c r="B12" s="30" t="s">
        <v>285</v>
      </c>
      <c r="C12" s="12"/>
    </row>
    <row r="13" spans="1:3" s="11" customFormat="1" ht="32" customHeight="1">
      <c r="A13" s="21" t="str">
        <f>TEXT(TRUNC(A12), "?") &amp; TEXT((100*(A12-TRUNC(A12))+1)/100,".?0")</f>
        <v>2.03</v>
      </c>
      <c r="B13" s="16" t="s">
        <v>286</v>
      </c>
      <c r="C13" s="14"/>
    </row>
    <row r="14" spans="1:3" ht="18">
      <c r="A14" s="9">
        <v>3</v>
      </c>
      <c r="B14" s="57" t="s">
        <v>13</v>
      </c>
      <c r="C14" s="58"/>
    </row>
    <row r="15" spans="1:3" ht="56">
      <c r="A15" s="21" t="str">
        <f>TEXT(TRUNC(A14), "?") &amp; TEXT((100*(A14-TRUNC(A14))+1)/100,".?0")</f>
        <v>3.01</v>
      </c>
      <c r="B15" s="16" t="s">
        <v>241</v>
      </c>
      <c r="C15" s="16"/>
    </row>
    <row r="16" spans="1:3" ht="18" customHeight="1">
      <c r="A16" s="9">
        <v>4</v>
      </c>
      <c r="B16" s="83" t="s">
        <v>215</v>
      </c>
      <c r="C16" s="84"/>
    </row>
    <row r="17" spans="1:3" ht="42">
      <c r="A17" s="21" t="str">
        <f>TEXT(TRUNC(A16), "?") &amp; TEXT((100*(A16-TRUNC(A16))+1)/100,".?0")</f>
        <v>4.01</v>
      </c>
      <c r="B17" s="3" t="s">
        <v>208</v>
      </c>
      <c r="C17" s="12"/>
    </row>
    <row r="18" spans="1:3">
      <c r="A18" s="21" t="str">
        <f>TEXT(TRUNC(A17), "?") &amp; TEXT((100*(A17-TRUNC(A17))+1)/100,".?0")</f>
        <v>4.02</v>
      </c>
      <c r="B18" s="3" t="s">
        <v>14</v>
      </c>
      <c r="C18" s="12"/>
    </row>
    <row r="19" spans="1:3">
      <c r="A19" s="21" t="str">
        <f>TEXT(TRUNC(A18), "?") &amp; TEXT((100*(A18-TRUNC(A18))+1)/100,".?0")</f>
        <v>4.03</v>
      </c>
      <c r="B19" s="30" t="s">
        <v>227</v>
      </c>
      <c r="C19" s="12"/>
    </row>
    <row r="20" spans="1:3" ht="28">
      <c r="A20" s="21" t="str">
        <f>TEXT(TRUNC(A19), "?") &amp; TEXT((100*(A19-TRUNC(A19))+1)/100,".?0")</f>
        <v>4.04</v>
      </c>
      <c r="B20" s="3" t="s">
        <v>40</v>
      </c>
      <c r="C20" s="12"/>
    </row>
    <row r="21" spans="1:3" s="11" customFormat="1" ht="18">
      <c r="A21" s="17">
        <v>5</v>
      </c>
      <c r="B21" s="18" t="s">
        <v>12</v>
      </c>
      <c r="C21" s="19"/>
    </row>
    <row r="22" spans="1:3" s="11" customFormat="1" ht="42">
      <c r="A22" s="21" t="str">
        <f>TEXT(TRUNC(A21), "?") &amp; TEXT((100*(A21-TRUNC(A21))+1)/100,".?0")</f>
        <v>5.01</v>
      </c>
      <c r="B22" s="13" t="s">
        <v>354</v>
      </c>
      <c r="C22" s="3"/>
    </row>
    <row r="23" spans="1:3" s="11" customFormat="1" ht="56">
      <c r="A23" s="21" t="str">
        <f>TEXT(TRUNC(A22), "?") &amp; TEXT((100*(A22-TRUNC(A22))+1)/100,".?0")</f>
        <v>5.02</v>
      </c>
      <c r="B23" s="13" t="s">
        <v>398</v>
      </c>
      <c r="C23" s="3"/>
    </row>
    <row r="24" spans="1:3" s="11" customFormat="1">
      <c r="A24" s="21" t="str">
        <f>TEXT(TRUNC(A23), "?") &amp; TEXT((100*(A23-TRUNC(A23))+1)/100,".?0")</f>
        <v>5.03</v>
      </c>
      <c r="B24" s="8" t="s">
        <v>325</v>
      </c>
      <c r="C24" s="3"/>
    </row>
    <row r="25" spans="1:3" ht="28">
      <c r="A25" s="21" t="str">
        <f>TEXT(TRUNC(A24), "?") &amp; TEXT((100*(A24-TRUNC(A24))+1)/100,".?0")</f>
        <v>5.04</v>
      </c>
      <c r="B25" s="3" t="s">
        <v>41</v>
      </c>
      <c r="C25" s="14"/>
    </row>
    <row r="26" spans="1:3" ht="28">
      <c r="A26" s="21" t="str">
        <f>TEXT(TRUNC(A25), "?") &amp; TEXT((100*(A25-TRUNC(A25))+1)/100,".?0")</f>
        <v>5.05</v>
      </c>
      <c r="B26" s="3" t="s">
        <v>15</v>
      </c>
      <c r="C26" s="14"/>
    </row>
  </sheetData>
  <mergeCells count="3">
    <mergeCell ref="A1:C1"/>
    <mergeCell ref="B16:C16"/>
    <mergeCell ref="A2:C2"/>
  </mergeCells>
  <pageMargins left="0.7" right="0.7" top="0.75" bottom="0.75" header="0.3" footer="0.3"/>
  <pageSetup orientation="landscape"/>
  <headerFooter>
    <oddFooter>&amp;R&amp;P of &amp;N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79998168889431442"/>
    <pageSetUpPr fitToPage="1"/>
  </sheetPr>
  <dimension ref="A1:M63"/>
  <sheetViews>
    <sheetView zoomScale="90" zoomScaleNormal="90" zoomScalePageLayoutView="90" workbookViewId="0">
      <pane ySplit="2" topLeftCell="A66" activePane="bottomLeft" state="frozen"/>
      <selection activeCell="B31" sqref="B31"/>
      <selection pane="bottomLeft" activeCell="J3" sqref="J3"/>
    </sheetView>
  </sheetViews>
  <sheetFormatPr baseColWidth="10" defaultColWidth="9.1640625" defaultRowHeight="14" x14ac:dyDescent="0"/>
  <cols>
    <col min="1" max="1" width="8.6640625" style="34" customWidth="1"/>
    <col min="2" max="2" width="38" style="26" customWidth="1"/>
    <col min="3" max="4" width="17" style="26" customWidth="1"/>
    <col min="5" max="9" width="3.6640625" style="26" customWidth="1"/>
    <col min="10" max="10" width="57.1640625" style="26" customWidth="1"/>
    <col min="11" max="11" width="9.1640625" style="26"/>
    <col min="12" max="12" width="9.1640625" style="26" hidden="1" customWidth="1"/>
    <col min="13" max="16384" width="9.1640625" style="26"/>
  </cols>
  <sheetData>
    <row r="1" spans="1:13" ht="15" customHeight="1" thickBot="1">
      <c r="A1" s="92" t="s">
        <v>364</v>
      </c>
      <c r="B1" s="93"/>
      <c r="C1" s="93"/>
      <c r="D1" s="93"/>
      <c r="E1" s="93"/>
      <c r="F1" s="93"/>
      <c r="G1" s="93"/>
      <c r="H1" s="93"/>
      <c r="I1" s="93"/>
      <c r="J1" s="94"/>
    </row>
    <row r="2" spans="1:13" ht="112" thickBot="1">
      <c r="A2" s="70" t="s">
        <v>6</v>
      </c>
      <c r="B2" s="44" t="s">
        <v>0</v>
      </c>
      <c r="C2" s="44" t="s">
        <v>1</v>
      </c>
      <c r="D2" s="71" t="s">
        <v>140</v>
      </c>
      <c r="E2" s="41" t="s">
        <v>2</v>
      </c>
      <c r="F2" s="41" t="s">
        <v>126</v>
      </c>
      <c r="G2" s="41" t="s">
        <v>127</v>
      </c>
      <c r="H2" s="42" t="s">
        <v>128</v>
      </c>
      <c r="I2" s="41" t="s">
        <v>129</v>
      </c>
      <c r="J2" s="44" t="s">
        <v>431</v>
      </c>
    </row>
    <row r="3" spans="1:13" ht="18">
      <c r="A3" s="95" t="s">
        <v>204</v>
      </c>
      <c r="B3" s="96"/>
      <c r="C3" s="97"/>
      <c r="D3" s="38"/>
      <c r="E3" s="43"/>
      <c r="F3" s="43"/>
      <c r="G3" s="43"/>
      <c r="H3" s="43"/>
      <c r="I3" s="43"/>
      <c r="J3" s="37"/>
      <c r="L3" s="45">
        <v>0</v>
      </c>
    </row>
    <row r="4" spans="1:13" ht="168">
      <c r="A4" s="27">
        <f>1.01</f>
        <v>1.01</v>
      </c>
      <c r="B4" s="30" t="s">
        <v>430</v>
      </c>
      <c r="C4" s="28" t="s">
        <v>45</v>
      </c>
      <c r="D4" s="28"/>
      <c r="E4" s="28"/>
      <c r="F4" s="28"/>
      <c r="G4" s="40"/>
      <c r="H4" s="28"/>
      <c r="I4" s="28"/>
      <c r="J4" s="28"/>
      <c r="L4" s="45">
        <v>0.25</v>
      </c>
    </row>
    <row r="5" spans="1:13" ht="183.75" customHeight="1">
      <c r="A5" s="27">
        <f>A4+0.01</f>
        <v>1.02</v>
      </c>
      <c r="B5" s="30" t="s">
        <v>54</v>
      </c>
      <c r="C5" s="28" t="s">
        <v>55</v>
      </c>
      <c r="D5" s="28"/>
      <c r="E5" s="28"/>
      <c r="F5" s="28"/>
      <c r="G5" s="40"/>
      <c r="H5" s="28"/>
      <c r="I5" s="28"/>
      <c r="J5" s="28"/>
      <c r="L5" s="45">
        <v>0.5</v>
      </c>
    </row>
    <row r="6" spans="1:13" ht="28">
      <c r="A6" s="27">
        <f t="shared" ref="A6:A58" si="0">A5+0.01</f>
        <v>1.03</v>
      </c>
      <c r="B6" s="30" t="s">
        <v>35</v>
      </c>
      <c r="C6" s="28" t="s">
        <v>56</v>
      </c>
      <c r="D6" s="28"/>
      <c r="E6" s="28"/>
      <c r="F6" s="28"/>
      <c r="G6" s="40"/>
      <c r="H6" s="28"/>
      <c r="I6" s="28"/>
      <c r="J6" s="28"/>
      <c r="L6" s="45">
        <v>0.75</v>
      </c>
    </row>
    <row r="7" spans="1:13" ht="42">
      <c r="A7" s="27">
        <f t="shared" si="0"/>
        <v>1.04</v>
      </c>
      <c r="B7" s="30" t="s">
        <v>77</v>
      </c>
      <c r="C7" s="28" t="s">
        <v>78</v>
      </c>
      <c r="D7" s="28"/>
      <c r="E7" s="28"/>
      <c r="F7" s="28"/>
      <c r="G7" s="40"/>
      <c r="H7" s="28"/>
      <c r="I7" s="28"/>
      <c r="J7" s="28"/>
      <c r="L7" s="45">
        <v>1</v>
      </c>
    </row>
    <row r="8" spans="1:13" ht="154">
      <c r="A8" s="27">
        <f t="shared" si="0"/>
        <v>1.05</v>
      </c>
      <c r="B8" s="28" t="s">
        <v>144</v>
      </c>
      <c r="C8" s="28" t="s">
        <v>145</v>
      </c>
      <c r="D8" s="28"/>
      <c r="E8" s="28"/>
      <c r="F8" s="28"/>
      <c r="G8" s="40"/>
      <c r="H8" s="28"/>
      <c r="I8" s="28"/>
      <c r="J8" s="28"/>
    </row>
    <row r="9" spans="1:13" ht="59" customHeight="1">
      <c r="A9" s="27">
        <f t="shared" si="0"/>
        <v>1.06</v>
      </c>
      <c r="B9" s="28" t="s">
        <v>46</v>
      </c>
      <c r="C9" s="28" t="s">
        <v>47</v>
      </c>
      <c r="D9" s="28"/>
      <c r="E9" s="28"/>
      <c r="F9" s="28"/>
      <c r="G9" s="40"/>
      <c r="H9" s="28"/>
      <c r="I9" s="28"/>
      <c r="J9" s="28"/>
    </row>
    <row r="10" spans="1:13" ht="28">
      <c r="A10" s="27">
        <f t="shared" si="0"/>
        <v>1.07</v>
      </c>
      <c r="B10" s="30" t="s">
        <v>48</v>
      </c>
      <c r="C10" s="28" t="s">
        <v>49</v>
      </c>
      <c r="D10" s="28"/>
      <c r="E10" s="28"/>
      <c r="F10" s="28"/>
      <c r="G10" s="40"/>
      <c r="H10" s="28"/>
      <c r="I10" s="28"/>
      <c r="J10" s="28"/>
    </row>
    <row r="11" spans="1:13" ht="126">
      <c r="A11" s="27">
        <f t="shared" si="0"/>
        <v>1.08</v>
      </c>
      <c r="B11" s="28" t="s">
        <v>130</v>
      </c>
      <c r="C11" s="28" t="s">
        <v>50</v>
      </c>
      <c r="D11" s="28"/>
      <c r="E11" s="28"/>
      <c r="F11" s="28"/>
      <c r="G11" s="40"/>
      <c r="H11" s="28"/>
      <c r="I11" s="28"/>
      <c r="J11" s="28"/>
    </row>
    <row r="12" spans="1:13">
      <c r="A12" s="27">
        <f t="shared" si="0"/>
        <v>1.0900000000000001</v>
      </c>
      <c r="B12" s="30" t="s">
        <v>51</v>
      </c>
      <c r="C12" s="28" t="s">
        <v>52</v>
      </c>
      <c r="D12" s="28"/>
      <c r="E12" s="28"/>
      <c r="F12" s="28"/>
      <c r="G12" s="40"/>
      <c r="H12" s="28"/>
      <c r="I12" s="28"/>
      <c r="J12" s="28"/>
      <c r="L12" s="39"/>
      <c r="M12" s="1"/>
    </row>
    <row r="13" spans="1:13" ht="154">
      <c r="A13" s="27">
        <f t="shared" si="0"/>
        <v>1.1000000000000001</v>
      </c>
      <c r="B13" s="28" t="s">
        <v>146</v>
      </c>
      <c r="C13" s="28" t="s">
        <v>147</v>
      </c>
      <c r="D13" s="28"/>
      <c r="E13" s="28"/>
      <c r="F13" s="28"/>
      <c r="G13" s="40"/>
      <c r="H13" s="28"/>
      <c r="I13" s="28"/>
      <c r="J13" s="28"/>
      <c r="L13" s="39">
        <v>1</v>
      </c>
      <c r="M13" s="1"/>
    </row>
    <row r="14" spans="1:13" ht="121.25" customHeight="1">
      <c r="A14" s="27">
        <f t="shared" si="0"/>
        <v>1.1100000000000001</v>
      </c>
      <c r="B14" s="28" t="s">
        <v>57</v>
      </c>
      <c r="C14" s="28" t="s">
        <v>58</v>
      </c>
      <c r="D14" s="28"/>
      <c r="E14" s="28"/>
      <c r="F14" s="28"/>
      <c r="G14" s="40"/>
      <c r="H14" s="28"/>
      <c r="I14" s="28"/>
      <c r="J14" s="28"/>
    </row>
    <row r="15" spans="1:13" ht="56">
      <c r="A15" s="27">
        <f t="shared" si="0"/>
        <v>1.1200000000000001</v>
      </c>
      <c r="B15" s="28" t="s">
        <v>148</v>
      </c>
      <c r="C15" s="28" t="s">
        <v>149</v>
      </c>
      <c r="D15" s="28"/>
      <c r="E15" s="28"/>
      <c r="F15" s="28"/>
      <c r="G15" s="40"/>
      <c r="H15" s="28"/>
      <c r="I15" s="28"/>
      <c r="J15" s="28"/>
    </row>
    <row r="16" spans="1:13" ht="28">
      <c r="A16" s="27">
        <f t="shared" si="0"/>
        <v>1.1300000000000001</v>
      </c>
      <c r="B16" s="30" t="s">
        <v>150</v>
      </c>
      <c r="C16" s="28" t="s">
        <v>151</v>
      </c>
      <c r="D16" s="28"/>
      <c r="E16" s="28"/>
      <c r="F16" s="28"/>
      <c r="G16" s="40"/>
      <c r="H16" s="28"/>
      <c r="I16" s="28"/>
      <c r="J16" s="28"/>
    </row>
    <row r="17" spans="1:10" ht="28">
      <c r="A17" s="27">
        <f t="shared" si="0"/>
        <v>1.1400000000000001</v>
      </c>
      <c r="B17" s="28" t="s">
        <v>152</v>
      </c>
      <c r="C17" s="28" t="s">
        <v>153</v>
      </c>
      <c r="D17" s="28"/>
      <c r="E17" s="28"/>
      <c r="F17" s="28"/>
      <c r="G17" s="40"/>
      <c r="H17" s="28"/>
      <c r="I17" s="28"/>
      <c r="J17" s="28"/>
    </row>
    <row r="18" spans="1:10" ht="28">
      <c r="A18" s="27">
        <f t="shared" si="0"/>
        <v>1.1500000000000001</v>
      </c>
      <c r="B18" s="28" t="s">
        <v>154</v>
      </c>
      <c r="C18" s="28" t="s">
        <v>155</v>
      </c>
      <c r="D18" s="28"/>
      <c r="E18" s="28"/>
      <c r="F18" s="28"/>
      <c r="G18" s="40"/>
      <c r="H18" s="28"/>
      <c r="I18" s="28"/>
      <c r="J18" s="28"/>
    </row>
    <row r="19" spans="1:10" ht="28">
      <c r="A19" s="27">
        <f t="shared" si="0"/>
        <v>1.1600000000000001</v>
      </c>
      <c r="B19" s="28" t="s">
        <v>156</v>
      </c>
      <c r="C19" s="28" t="s">
        <v>157</v>
      </c>
      <c r="D19" s="28"/>
      <c r="E19" s="28"/>
      <c r="F19" s="28"/>
      <c r="G19" s="40"/>
      <c r="H19" s="28"/>
      <c r="I19" s="28"/>
      <c r="J19" s="28"/>
    </row>
    <row r="20" spans="1:10" ht="42">
      <c r="A20" s="27">
        <f t="shared" si="0"/>
        <v>1.1700000000000002</v>
      </c>
      <c r="B20" s="28" t="s">
        <v>158</v>
      </c>
      <c r="C20" s="28" t="s">
        <v>159</v>
      </c>
      <c r="D20" s="28"/>
      <c r="E20" s="28"/>
      <c r="F20" s="28"/>
      <c r="G20" s="40"/>
      <c r="H20" s="28"/>
      <c r="I20" s="28"/>
      <c r="J20" s="28"/>
    </row>
    <row r="21" spans="1:10" ht="42">
      <c r="A21" s="27">
        <f t="shared" si="0"/>
        <v>1.1800000000000002</v>
      </c>
      <c r="B21" s="28" t="s">
        <v>80</v>
      </c>
      <c r="C21" s="28" t="s">
        <v>81</v>
      </c>
      <c r="D21" s="28"/>
      <c r="E21" s="28"/>
      <c r="F21" s="28"/>
      <c r="G21" s="40"/>
      <c r="H21" s="28"/>
      <c r="I21" s="28"/>
      <c r="J21" s="28"/>
    </row>
    <row r="22" spans="1:10" ht="42">
      <c r="A22" s="27">
        <f t="shared" si="0"/>
        <v>1.1900000000000002</v>
      </c>
      <c r="B22" s="28" t="s">
        <v>82</v>
      </c>
      <c r="C22" s="28" t="s">
        <v>83</v>
      </c>
      <c r="D22" s="28"/>
      <c r="E22" s="28"/>
      <c r="F22" s="28"/>
      <c r="G22" s="40"/>
      <c r="H22" s="28"/>
      <c r="I22" s="28"/>
      <c r="J22" s="28"/>
    </row>
    <row r="23" spans="1:10" ht="70">
      <c r="A23" s="27">
        <f t="shared" si="0"/>
        <v>1.2000000000000002</v>
      </c>
      <c r="B23" s="28" t="s">
        <v>84</v>
      </c>
      <c r="C23" s="28" t="s">
        <v>85</v>
      </c>
      <c r="D23" s="28"/>
      <c r="E23" s="28"/>
      <c r="F23" s="28"/>
      <c r="G23" s="40"/>
      <c r="H23" s="28"/>
      <c r="I23" s="28"/>
      <c r="J23" s="28"/>
    </row>
    <row r="24" spans="1:10" ht="56">
      <c r="A24" s="27">
        <f t="shared" si="0"/>
        <v>1.2100000000000002</v>
      </c>
      <c r="B24" s="28" t="s">
        <v>86</v>
      </c>
      <c r="C24" s="28" t="s">
        <v>87</v>
      </c>
      <c r="D24" s="28"/>
      <c r="E24" s="28"/>
      <c r="F24" s="28"/>
      <c r="G24" s="40"/>
      <c r="H24" s="28"/>
      <c r="I24" s="28"/>
      <c r="J24" s="28"/>
    </row>
    <row r="25" spans="1:10" ht="42">
      <c r="A25" s="27">
        <f t="shared" si="0"/>
        <v>1.2200000000000002</v>
      </c>
      <c r="B25" s="28" t="s">
        <v>89</v>
      </c>
      <c r="C25" s="28" t="s">
        <v>90</v>
      </c>
      <c r="D25" s="28"/>
      <c r="E25" s="28"/>
      <c r="F25" s="28"/>
      <c r="G25" s="40"/>
      <c r="H25" s="28"/>
      <c r="I25" s="28"/>
      <c r="J25" s="28"/>
    </row>
    <row r="26" spans="1:10" ht="84">
      <c r="A26" s="27">
        <f t="shared" si="0"/>
        <v>1.2300000000000002</v>
      </c>
      <c r="B26" s="30" t="s">
        <v>160</v>
      </c>
      <c r="C26" s="28" t="s">
        <v>53</v>
      </c>
      <c r="D26" s="28"/>
      <c r="E26" s="28"/>
      <c r="F26" s="28"/>
      <c r="G26" s="40"/>
      <c r="H26" s="28"/>
      <c r="I26" s="28"/>
      <c r="J26" s="28"/>
    </row>
    <row r="27" spans="1:10" ht="42">
      <c r="A27" s="27">
        <f t="shared" si="0"/>
        <v>1.2400000000000002</v>
      </c>
      <c r="B27" s="30" t="s">
        <v>63</v>
      </c>
      <c r="C27" s="28" t="s">
        <v>64</v>
      </c>
      <c r="D27" s="28"/>
      <c r="E27" s="28"/>
      <c r="F27" s="28"/>
      <c r="G27" s="40"/>
      <c r="H27" s="28"/>
      <c r="I27" s="28"/>
      <c r="J27" s="28"/>
    </row>
    <row r="28" spans="1:10" ht="28">
      <c r="A28" s="27">
        <f t="shared" si="0"/>
        <v>1.2500000000000002</v>
      </c>
      <c r="B28" s="16" t="s">
        <v>65</v>
      </c>
      <c r="C28" s="28" t="s">
        <v>66</v>
      </c>
      <c r="D28" s="28"/>
      <c r="E28" s="28"/>
      <c r="F28" s="28"/>
      <c r="G28" s="40"/>
      <c r="H28" s="28"/>
      <c r="I28" s="28"/>
      <c r="J28" s="28"/>
    </row>
    <row r="29" spans="1:10" s="31" customFormat="1" ht="42">
      <c r="A29" s="27">
        <f t="shared" si="0"/>
        <v>1.2600000000000002</v>
      </c>
      <c r="B29" s="16" t="s">
        <v>67</v>
      </c>
      <c r="C29" s="16" t="s">
        <v>68</v>
      </c>
      <c r="D29" s="16"/>
      <c r="E29" s="16"/>
      <c r="F29" s="16"/>
      <c r="G29" s="40"/>
      <c r="H29" s="16"/>
      <c r="I29" s="16"/>
      <c r="J29" s="28"/>
    </row>
    <row r="30" spans="1:10" ht="42">
      <c r="A30" s="27">
        <f t="shared" si="0"/>
        <v>1.2700000000000002</v>
      </c>
      <c r="B30" s="16" t="s">
        <v>69</v>
      </c>
      <c r="C30" s="28" t="s">
        <v>70</v>
      </c>
      <c r="D30" s="28"/>
      <c r="E30" s="28"/>
      <c r="F30" s="28"/>
      <c r="G30" s="40"/>
      <c r="H30" s="28"/>
      <c r="I30" s="28"/>
      <c r="J30" s="28"/>
    </row>
    <row r="31" spans="1:10" ht="84">
      <c r="A31" s="27">
        <f t="shared" si="0"/>
        <v>1.2800000000000002</v>
      </c>
      <c r="B31" s="28" t="s">
        <v>71</v>
      </c>
      <c r="C31" s="28" t="s">
        <v>72</v>
      </c>
      <c r="D31" s="28"/>
      <c r="E31" s="28"/>
      <c r="F31" s="28"/>
      <c r="G31" s="40"/>
      <c r="H31" s="28"/>
      <c r="I31" s="28"/>
      <c r="J31" s="28"/>
    </row>
    <row r="32" spans="1:10" ht="42">
      <c r="A32" s="27">
        <f t="shared" si="0"/>
        <v>1.2900000000000003</v>
      </c>
      <c r="B32" s="28" t="s">
        <v>73</v>
      </c>
      <c r="C32" s="28" t="s">
        <v>74</v>
      </c>
      <c r="D32" s="28"/>
      <c r="E32" s="28"/>
      <c r="F32" s="28"/>
      <c r="G32" s="40"/>
      <c r="H32" s="28"/>
      <c r="I32" s="28"/>
      <c r="J32" s="28"/>
    </row>
    <row r="33" spans="1:10" ht="56">
      <c r="A33" s="27">
        <f t="shared" si="0"/>
        <v>1.3000000000000003</v>
      </c>
      <c r="B33" s="28" t="s">
        <v>75</v>
      </c>
      <c r="C33" s="28" t="s">
        <v>76</v>
      </c>
      <c r="D33" s="28"/>
      <c r="E33" s="28"/>
      <c r="F33" s="28"/>
      <c r="G33" s="40"/>
      <c r="H33" s="28"/>
      <c r="I33" s="28"/>
      <c r="J33" s="28"/>
    </row>
    <row r="34" spans="1:10" ht="84">
      <c r="A34" s="27">
        <f t="shared" si="0"/>
        <v>1.3100000000000003</v>
      </c>
      <c r="B34" s="28" t="s">
        <v>161</v>
      </c>
      <c r="C34" s="28" t="s">
        <v>162</v>
      </c>
      <c r="D34" s="28"/>
      <c r="E34" s="28"/>
      <c r="F34" s="28"/>
      <c r="G34" s="40"/>
      <c r="H34" s="28"/>
      <c r="I34" s="28"/>
      <c r="J34" s="28"/>
    </row>
    <row r="35" spans="1:10" ht="56">
      <c r="A35" s="27">
        <f t="shared" si="0"/>
        <v>1.3200000000000003</v>
      </c>
      <c r="B35" s="28" t="s">
        <v>163</v>
      </c>
      <c r="C35" s="28" t="s">
        <v>164</v>
      </c>
      <c r="D35" s="28"/>
      <c r="E35" s="28"/>
      <c r="F35" s="28"/>
      <c r="G35" s="40"/>
      <c r="H35" s="28"/>
      <c r="I35" s="28"/>
      <c r="J35" s="28"/>
    </row>
    <row r="36" spans="1:10" ht="42">
      <c r="A36" s="27">
        <f t="shared" si="0"/>
        <v>1.3300000000000003</v>
      </c>
      <c r="B36" s="28" t="s">
        <v>165</v>
      </c>
      <c r="C36" s="28" t="s">
        <v>166</v>
      </c>
      <c r="D36" s="28"/>
      <c r="E36" s="28"/>
      <c r="F36" s="28"/>
      <c r="G36" s="40"/>
      <c r="H36" s="28"/>
      <c r="I36" s="28"/>
      <c r="J36" s="28"/>
    </row>
    <row r="37" spans="1:10" ht="56">
      <c r="A37" s="27">
        <f t="shared" si="0"/>
        <v>1.3400000000000003</v>
      </c>
      <c r="B37" s="28" t="s">
        <v>167</v>
      </c>
      <c r="C37" s="28" t="s">
        <v>168</v>
      </c>
      <c r="D37" s="28"/>
      <c r="E37" s="28"/>
      <c r="F37" s="28"/>
      <c r="G37" s="40"/>
      <c r="H37" s="28"/>
      <c r="I37" s="28"/>
      <c r="J37" s="28"/>
    </row>
    <row r="38" spans="1:10" ht="42">
      <c r="A38" s="27">
        <f t="shared" si="0"/>
        <v>1.3500000000000003</v>
      </c>
      <c r="B38" s="28" t="s">
        <v>169</v>
      </c>
      <c r="C38" s="28" t="s">
        <v>170</v>
      </c>
      <c r="D38" s="28"/>
      <c r="E38" s="28"/>
      <c r="F38" s="28"/>
      <c r="G38" s="40"/>
      <c r="H38" s="28"/>
      <c r="I38" s="28"/>
      <c r="J38" s="28"/>
    </row>
    <row r="39" spans="1:10" ht="42">
      <c r="A39" s="27">
        <f t="shared" si="0"/>
        <v>1.3600000000000003</v>
      </c>
      <c r="B39" s="28" t="s">
        <v>171</v>
      </c>
      <c r="C39" s="28" t="s">
        <v>172</v>
      </c>
      <c r="D39" s="28"/>
      <c r="E39" s="28"/>
      <c r="F39" s="28"/>
      <c r="G39" s="40"/>
      <c r="H39" s="28"/>
      <c r="I39" s="28"/>
      <c r="J39" s="28"/>
    </row>
    <row r="40" spans="1:10" ht="28">
      <c r="A40" s="27">
        <f t="shared" si="0"/>
        <v>1.3700000000000003</v>
      </c>
      <c r="B40" s="29" t="s">
        <v>173</v>
      </c>
      <c r="C40" s="28" t="s">
        <v>174</v>
      </c>
      <c r="D40" s="28"/>
      <c r="E40" s="28"/>
      <c r="F40" s="28"/>
      <c r="G40" s="40"/>
      <c r="H40" s="28"/>
      <c r="I40" s="28"/>
      <c r="J40" s="28"/>
    </row>
    <row r="41" spans="1:10" ht="42">
      <c r="A41" s="27">
        <f t="shared" si="0"/>
        <v>1.3800000000000003</v>
      </c>
      <c r="B41" s="16" t="s">
        <v>175</v>
      </c>
      <c r="C41" s="28" t="s">
        <v>176</v>
      </c>
      <c r="D41" s="28"/>
      <c r="E41" s="28"/>
      <c r="F41" s="28"/>
      <c r="G41" s="40"/>
      <c r="H41" s="28"/>
      <c r="I41" s="28"/>
      <c r="J41" s="28"/>
    </row>
    <row r="42" spans="1:10" ht="56">
      <c r="A42" s="27">
        <f t="shared" si="0"/>
        <v>1.3900000000000003</v>
      </c>
      <c r="B42" s="16" t="s">
        <v>177</v>
      </c>
      <c r="C42" s="28" t="s">
        <v>178</v>
      </c>
      <c r="D42" s="28"/>
      <c r="E42" s="28"/>
      <c r="F42" s="28"/>
      <c r="G42" s="40"/>
      <c r="H42" s="28"/>
      <c r="I42" s="28"/>
      <c r="J42" s="28"/>
    </row>
    <row r="43" spans="1:10" ht="56">
      <c r="A43" s="27">
        <f t="shared" si="0"/>
        <v>1.4000000000000004</v>
      </c>
      <c r="B43" s="16" t="s">
        <v>179</v>
      </c>
      <c r="C43" s="28" t="s">
        <v>180</v>
      </c>
      <c r="D43" s="28"/>
      <c r="E43" s="28"/>
      <c r="F43" s="28"/>
      <c r="G43" s="40"/>
      <c r="H43" s="28"/>
      <c r="I43" s="28"/>
      <c r="J43" s="28"/>
    </row>
    <row r="44" spans="1:10" ht="70">
      <c r="A44" s="27">
        <f t="shared" si="0"/>
        <v>1.4100000000000004</v>
      </c>
      <c r="B44" s="28" t="s">
        <v>181</v>
      </c>
      <c r="C44" s="28" t="s">
        <v>182</v>
      </c>
      <c r="D44" s="28"/>
      <c r="E44" s="28"/>
      <c r="F44" s="28"/>
      <c r="G44" s="40"/>
      <c r="H44" s="28"/>
      <c r="I44" s="28"/>
      <c r="J44" s="28"/>
    </row>
    <row r="45" spans="1:10" ht="70">
      <c r="A45" s="27">
        <f t="shared" si="0"/>
        <v>1.4200000000000004</v>
      </c>
      <c r="B45" s="28" t="s">
        <v>183</v>
      </c>
      <c r="C45" s="28" t="s">
        <v>184</v>
      </c>
      <c r="D45" s="28"/>
      <c r="E45" s="28"/>
      <c r="F45" s="28"/>
      <c r="G45" s="40"/>
      <c r="H45" s="28"/>
      <c r="I45" s="28"/>
      <c r="J45" s="28"/>
    </row>
    <row r="46" spans="1:10" ht="28">
      <c r="A46" s="27">
        <f t="shared" si="0"/>
        <v>1.4300000000000004</v>
      </c>
      <c r="B46" s="28" t="s">
        <v>36</v>
      </c>
      <c r="C46" s="28" t="s">
        <v>88</v>
      </c>
      <c r="D46" s="28"/>
      <c r="E46" s="28"/>
      <c r="F46" s="28"/>
      <c r="G46" s="40"/>
      <c r="H46" s="28"/>
      <c r="I46" s="28"/>
      <c r="J46" s="28"/>
    </row>
    <row r="47" spans="1:10" ht="42">
      <c r="A47" s="27">
        <f t="shared" si="0"/>
        <v>1.4400000000000004</v>
      </c>
      <c r="B47" s="28" t="s">
        <v>185</v>
      </c>
      <c r="C47" s="28" t="s">
        <v>186</v>
      </c>
      <c r="D47" s="28"/>
      <c r="E47" s="28"/>
      <c r="F47" s="28"/>
      <c r="G47" s="40"/>
      <c r="H47" s="28"/>
      <c r="I47" s="28"/>
      <c r="J47" s="28"/>
    </row>
    <row r="48" spans="1:10" ht="28">
      <c r="A48" s="27">
        <f t="shared" si="0"/>
        <v>1.4500000000000004</v>
      </c>
      <c r="B48" s="29" t="s">
        <v>187</v>
      </c>
      <c r="C48" s="28" t="s">
        <v>188</v>
      </c>
      <c r="D48" s="28"/>
      <c r="E48" s="28"/>
      <c r="F48" s="28"/>
      <c r="G48" s="40"/>
      <c r="H48" s="28"/>
      <c r="I48" s="28"/>
      <c r="J48" s="28"/>
    </row>
    <row r="49" spans="1:10" ht="42">
      <c r="A49" s="27">
        <f t="shared" si="0"/>
        <v>1.4600000000000004</v>
      </c>
      <c r="B49" s="28" t="s">
        <v>59</v>
      </c>
      <c r="C49" s="28" t="s">
        <v>60</v>
      </c>
      <c r="D49" s="28"/>
      <c r="E49" s="28"/>
      <c r="F49" s="28"/>
      <c r="G49" s="40"/>
      <c r="H49" s="28"/>
      <c r="I49" s="28"/>
      <c r="J49" s="28"/>
    </row>
    <row r="50" spans="1:10" ht="28">
      <c r="A50" s="27">
        <f t="shared" si="0"/>
        <v>1.4700000000000004</v>
      </c>
      <c r="B50" s="28" t="s">
        <v>61</v>
      </c>
      <c r="C50" s="28" t="s">
        <v>62</v>
      </c>
      <c r="D50" s="28"/>
      <c r="E50" s="28"/>
      <c r="F50" s="28"/>
      <c r="G50" s="40"/>
      <c r="H50" s="28"/>
      <c r="I50" s="28"/>
      <c r="J50" s="28"/>
    </row>
    <row r="51" spans="1:10" ht="42">
      <c r="A51" s="27">
        <f t="shared" si="0"/>
        <v>1.4800000000000004</v>
      </c>
      <c r="B51" s="28" t="s">
        <v>189</v>
      </c>
      <c r="C51" s="28" t="s">
        <v>190</v>
      </c>
      <c r="D51" s="28"/>
      <c r="E51" s="28"/>
      <c r="F51" s="28"/>
      <c r="G51" s="40"/>
      <c r="H51" s="28"/>
      <c r="I51" s="28"/>
      <c r="J51" s="28"/>
    </row>
    <row r="52" spans="1:10" ht="70">
      <c r="A52" s="27">
        <f t="shared" si="0"/>
        <v>1.4900000000000004</v>
      </c>
      <c r="B52" s="30" t="s">
        <v>191</v>
      </c>
      <c r="C52" s="28" t="s">
        <v>192</v>
      </c>
      <c r="D52" s="28"/>
      <c r="E52" s="28"/>
      <c r="F52" s="28"/>
      <c r="G52" s="40"/>
      <c r="H52" s="28"/>
      <c r="I52" s="28"/>
      <c r="J52" s="28"/>
    </row>
    <row r="53" spans="1:10" ht="56">
      <c r="A53" s="27">
        <f t="shared" si="0"/>
        <v>1.5000000000000004</v>
      </c>
      <c r="B53" s="28" t="s">
        <v>193</v>
      </c>
      <c r="C53" s="28" t="s">
        <v>194</v>
      </c>
      <c r="D53" s="28"/>
      <c r="E53" s="28"/>
      <c r="F53" s="28"/>
      <c r="G53" s="40"/>
      <c r="H53" s="28"/>
      <c r="I53" s="28"/>
      <c r="J53" s="28"/>
    </row>
    <row r="54" spans="1:10" ht="56">
      <c r="A54" s="27">
        <f t="shared" si="0"/>
        <v>1.5100000000000005</v>
      </c>
      <c r="B54" s="28" t="s">
        <v>195</v>
      </c>
      <c r="C54" s="28" t="s">
        <v>196</v>
      </c>
      <c r="D54" s="28"/>
      <c r="E54" s="28"/>
      <c r="F54" s="28"/>
      <c r="G54" s="40"/>
      <c r="H54" s="28"/>
      <c r="I54" s="28"/>
      <c r="J54" s="28"/>
    </row>
    <row r="55" spans="1:10" ht="70">
      <c r="A55" s="27">
        <f t="shared" si="0"/>
        <v>1.5200000000000005</v>
      </c>
      <c r="B55" s="32" t="s">
        <v>197</v>
      </c>
      <c r="C55" s="32" t="s">
        <v>198</v>
      </c>
      <c r="D55" s="32"/>
      <c r="E55" s="32"/>
      <c r="F55" s="32"/>
      <c r="G55" s="40"/>
      <c r="H55" s="32"/>
      <c r="I55" s="32"/>
      <c r="J55" s="32"/>
    </row>
    <row r="56" spans="1:10" ht="42">
      <c r="A56" s="27">
        <f t="shared" si="0"/>
        <v>1.5300000000000005</v>
      </c>
      <c r="B56" s="28" t="s">
        <v>199</v>
      </c>
      <c r="C56" s="28" t="s">
        <v>200</v>
      </c>
      <c r="D56" s="28"/>
      <c r="E56" s="28"/>
      <c r="F56" s="28"/>
      <c r="G56" s="40"/>
      <c r="H56" s="28"/>
      <c r="I56" s="28"/>
      <c r="J56" s="28"/>
    </row>
    <row r="57" spans="1:10" ht="56">
      <c r="A57" s="27">
        <f t="shared" si="0"/>
        <v>1.5400000000000005</v>
      </c>
      <c r="B57" s="28" t="s">
        <v>201</v>
      </c>
      <c r="C57" s="28" t="s">
        <v>202</v>
      </c>
      <c r="D57" s="28"/>
      <c r="E57" s="28"/>
      <c r="F57" s="28"/>
      <c r="G57" s="40"/>
      <c r="H57" s="28"/>
      <c r="I57" s="28"/>
      <c r="J57" s="28"/>
    </row>
    <row r="58" spans="1:10" ht="224">
      <c r="A58" s="27">
        <f t="shared" si="0"/>
        <v>1.5500000000000005</v>
      </c>
      <c r="B58" s="28" t="s">
        <v>206</v>
      </c>
      <c r="C58" s="28" t="s">
        <v>203</v>
      </c>
      <c r="D58" s="28"/>
      <c r="E58" s="28"/>
      <c r="F58" s="28"/>
      <c r="G58" s="40"/>
      <c r="H58" s="28"/>
      <c r="I58" s="28"/>
      <c r="J58" s="28"/>
    </row>
    <row r="59" spans="1:10" ht="18" customHeight="1">
      <c r="A59" s="89" t="s">
        <v>205</v>
      </c>
      <c r="B59" s="90"/>
      <c r="C59" s="90"/>
      <c r="D59" s="90"/>
      <c r="E59" s="90"/>
      <c r="F59" s="90"/>
      <c r="G59" s="90"/>
      <c r="H59" s="90"/>
      <c r="I59" s="91"/>
      <c r="J59" s="33"/>
    </row>
    <row r="60" spans="1:10" ht="255.5" customHeight="1">
      <c r="A60" s="27">
        <v>2.0099999999999998</v>
      </c>
      <c r="B60" s="28" t="s">
        <v>141</v>
      </c>
      <c r="C60" s="28" t="s">
        <v>142</v>
      </c>
      <c r="D60" s="28"/>
      <c r="E60" s="28"/>
      <c r="F60" s="28"/>
      <c r="G60" s="40"/>
      <c r="H60" s="28"/>
      <c r="I60" s="28"/>
      <c r="J60" s="28"/>
    </row>
    <row r="61" spans="1:10" ht="56">
      <c r="A61" s="27">
        <f>A60+0.01</f>
        <v>2.0199999999999996</v>
      </c>
      <c r="B61" s="28" t="s">
        <v>143</v>
      </c>
      <c r="C61" s="28" t="s">
        <v>37</v>
      </c>
      <c r="D61" s="28"/>
      <c r="E61" s="28"/>
      <c r="F61" s="28"/>
      <c r="G61" s="40"/>
      <c r="H61" s="28"/>
      <c r="I61" s="28"/>
      <c r="J61" s="28"/>
    </row>
    <row r="62" spans="1:10" ht="42">
      <c r="A62" s="27">
        <f>A61+0.01</f>
        <v>2.0299999999999994</v>
      </c>
      <c r="B62" s="28" t="s">
        <v>38</v>
      </c>
      <c r="C62" s="28" t="s">
        <v>79</v>
      </c>
      <c r="D62" s="28"/>
      <c r="E62" s="28"/>
      <c r="F62" s="28"/>
      <c r="G62" s="40"/>
      <c r="H62" s="28"/>
      <c r="I62" s="28"/>
      <c r="J62" s="28"/>
    </row>
    <row r="63" spans="1:10" ht="56">
      <c r="A63" s="27">
        <f>A62+0.01</f>
        <v>2.0399999999999991</v>
      </c>
      <c r="B63" s="30" t="s">
        <v>91</v>
      </c>
      <c r="C63" s="28" t="s">
        <v>92</v>
      </c>
      <c r="D63" s="28"/>
      <c r="E63" s="28"/>
      <c r="F63" s="28"/>
      <c r="G63" s="40"/>
      <c r="H63" s="28"/>
      <c r="I63" s="28"/>
      <c r="J63" s="28"/>
    </row>
  </sheetData>
  <mergeCells count="3">
    <mergeCell ref="A59:I59"/>
    <mergeCell ref="A1:J1"/>
    <mergeCell ref="A3:C3"/>
  </mergeCells>
  <dataValidations count="1">
    <dataValidation type="list" allowBlank="1" showInputMessage="1" showErrorMessage="1" sqref="G4:G58 G60:G63">
      <formula1>$L$3:$L$7</formula1>
    </dataValidation>
  </dataValidations>
  <printOptions gridLines="1"/>
  <pageMargins left="0.45" right="0.45" top="0.5" bottom="0.5" header="0.3" footer="0.3"/>
  <pageSetup scale="68" fitToHeight="0" orientation="portrait"/>
  <headerFooter>
    <oddFooter>&amp;R&amp;P of &amp;N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79998168889431442"/>
    <pageSetUpPr fitToPage="1"/>
  </sheetPr>
  <dimension ref="A1:D15"/>
  <sheetViews>
    <sheetView topLeftCell="A10" workbookViewId="0">
      <selection activeCell="D12" sqref="D12"/>
    </sheetView>
  </sheetViews>
  <sheetFormatPr baseColWidth="10" defaultColWidth="8.83203125" defaultRowHeight="14" x14ac:dyDescent="0"/>
  <cols>
    <col min="1" max="1" width="11.33203125" style="20" customWidth="1"/>
    <col min="2" max="2" width="39.1640625" style="11" customWidth="1"/>
    <col min="3" max="3" width="29.5" style="46" customWidth="1"/>
    <col min="4" max="4" width="125.5" style="46" customWidth="1"/>
    <col min="5" max="16384" width="8.83203125" style="46"/>
  </cols>
  <sheetData>
    <row r="1" spans="1:4" ht="42" customHeight="1">
      <c r="A1" s="6" t="s">
        <v>16</v>
      </c>
      <c r="B1" s="7" t="s">
        <v>17</v>
      </c>
      <c r="C1" s="7" t="s">
        <v>32</v>
      </c>
      <c r="D1" s="7" t="s">
        <v>19</v>
      </c>
    </row>
    <row r="2" spans="1:4" ht="18" customHeight="1">
      <c r="A2" s="17">
        <v>1</v>
      </c>
      <c r="B2" s="18" t="s">
        <v>18</v>
      </c>
      <c r="C2" s="19"/>
      <c r="D2" s="19"/>
    </row>
    <row r="3" spans="1:4" s="11" customFormat="1" ht="28">
      <c r="A3" s="21" t="str">
        <f t="shared" ref="A3:A8" si="0">TEXT(TRUNC(A2), "?") &amp; TEXT((100*(A2-TRUNC(A2))+1)/100,".?0")</f>
        <v>1.01</v>
      </c>
      <c r="B3" s="13" t="s">
        <v>21</v>
      </c>
      <c r="C3" s="4"/>
      <c r="D3" s="4" t="s">
        <v>20</v>
      </c>
    </row>
    <row r="4" spans="1:4" s="11" customFormat="1" ht="56">
      <c r="A4" s="21" t="str">
        <f t="shared" si="0"/>
        <v>1.02</v>
      </c>
      <c r="B4" s="13" t="s">
        <v>22</v>
      </c>
      <c r="C4" s="47"/>
      <c r="D4" s="47" t="s">
        <v>23</v>
      </c>
    </row>
    <row r="5" spans="1:4" s="11" customFormat="1" ht="14.5" customHeight="1">
      <c r="A5" s="21" t="str">
        <f t="shared" si="0"/>
        <v>1.03</v>
      </c>
      <c r="B5" s="13" t="s">
        <v>24</v>
      </c>
      <c r="C5" s="4"/>
      <c r="D5" s="4" t="s">
        <v>25</v>
      </c>
    </row>
    <row r="6" spans="1:4" s="11" customFormat="1" ht="18" customHeight="1">
      <c r="A6" s="21" t="str">
        <f t="shared" si="0"/>
        <v>1.04</v>
      </c>
      <c r="B6" s="13" t="s">
        <v>27</v>
      </c>
      <c r="C6" s="36"/>
      <c r="D6" s="48" t="s">
        <v>26</v>
      </c>
    </row>
    <row r="7" spans="1:4" s="11" customFormat="1">
      <c r="A7" s="21" t="str">
        <f t="shared" si="0"/>
        <v>1.05</v>
      </c>
      <c r="B7" s="13" t="s">
        <v>28</v>
      </c>
      <c r="C7" s="4"/>
      <c r="D7" s="4" t="s">
        <v>30</v>
      </c>
    </row>
    <row r="8" spans="1:4" s="11" customFormat="1">
      <c r="A8" s="21" t="str">
        <f t="shared" si="0"/>
        <v>1.06</v>
      </c>
      <c r="B8" s="13" t="s">
        <v>29</v>
      </c>
      <c r="C8" s="4"/>
      <c r="D8" s="4" t="s">
        <v>31</v>
      </c>
    </row>
    <row r="9" spans="1:4" ht="18" customHeight="1">
      <c r="A9" s="17">
        <v>2</v>
      </c>
      <c r="B9" s="18" t="s">
        <v>122</v>
      </c>
      <c r="C9" s="19"/>
      <c r="D9" s="19"/>
    </row>
    <row r="10" spans="1:4" ht="28">
      <c r="A10" s="21" t="str">
        <f>TEXT(TRUNC(A9), "?") &amp; TEXT((100*(A9-TRUNC(A9))+1)/100,".?0")</f>
        <v>2.01</v>
      </c>
      <c r="B10" s="3" t="s">
        <v>33</v>
      </c>
      <c r="C10" s="3" t="s">
        <v>39</v>
      </c>
      <c r="D10" s="4" t="s">
        <v>34</v>
      </c>
    </row>
    <row r="11" spans="1:4" ht="28">
      <c r="A11" s="21" t="str">
        <f>TEXT(TRUNC(A10), "?") &amp; TEXT((100*(A10-TRUNC(A10))+1)/100,".?0")</f>
        <v>2.02</v>
      </c>
      <c r="B11" s="3" t="s">
        <v>131</v>
      </c>
      <c r="C11" s="3" t="s">
        <v>139</v>
      </c>
      <c r="D11" s="4" t="s">
        <v>132</v>
      </c>
    </row>
    <row r="12" spans="1:4" ht="42">
      <c r="A12" s="21" t="str">
        <f>TEXT(TRUNC(A11), "?") &amp; TEXT((100*(A11-TRUNC(A11))+1)/100,".?0")</f>
        <v>2.03</v>
      </c>
      <c r="B12" s="3" t="s">
        <v>133</v>
      </c>
      <c r="C12" s="3" t="s">
        <v>134</v>
      </c>
      <c r="D12" s="4" t="s">
        <v>135</v>
      </c>
    </row>
    <row r="13" spans="1:4" ht="42">
      <c r="A13" s="21" t="str">
        <f>TEXT(TRUNC(A12), "?") &amp; TEXT((100*(A12-TRUNC(A12))+1)/100,".?0")</f>
        <v>2.04</v>
      </c>
      <c r="B13" s="3" t="s">
        <v>137</v>
      </c>
      <c r="C13" s="3" t="s">
        <v>138</v>
      </c>
      <c r="D13" s="4" t="s">
        <v>136</v>
      </c>
    </row>
    <row r="15" spans="1:4">
      <c r="D15" s="11"/>
    </row>
  </sheetData>
  <hyperlinks>
    <hyperlink ref="D3" r:id="rId1"/>
    <hyperlink ref="D4" r:id="rId2"/>
    <hyperlink ref="D5" r:id="rId3"/>
    <hyperlink ref="D7" r:id="rId4"/>
    <hyperlink ref="D8" r:id="rId5"/>
    <hyperlink ref="D10" r:id="rId6"/>
    <hyperlink ref="D11" r:id="rId7"/>
    <hyperlink ref="D13" r:id="rId8"/>
  </hyperlinks>
  <pageMargins left="0.7" right="0.7" top="0.75" bottom="0.75" header="0.3" footer="0.3"/>
  <pageSetup scale="59" fitToHeight="0" orientation="landscape"/>
  <headerFooter>
    <oddFooter>&amp;R&amp;P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sheetPr>
  <dimension ref="A1:C62"/>
  <sheetViews>
    <sheetView workbookViewId="0">
      <pane ySplit="3" topLeftCell="A22" activePane="bottomLeft" state="frozen"/>
      <selection activeCell="C14" sqref="C14"/>
      <selection pane="bottomLeft" activeCell="B29" sqref="B29"/>
    </sheetView>
  </sheetViews>
  <sheetFormatPr baseColWidth="10" defaultColWidth="9.1640625" defaultRowHeight="14" x14ac:dyDescent="0"/>
  <cols>
    <col min="1" max="1" width="9.5" style="20" customWidth="1"/>
    <col min="2" max="2" width="48.33203125" style="11" customWidth="1"/>
    <col min="3" max="3" width="64" style="49" customWidth="1"/>
    <col min="4" max="16384" width="9.1640625" style="49"/>
  </cols>
  <sheetData>
    <row r="1" spans="1:3">
      <c r="A1" s="81" t="s">
        <v>356</v>
      </c>
      <c r="B1" s="82"/>
      <c r="C1" s="82"/>
    </row>
    <row r="2" spans="1:3" s="65" customFormat="1" ht="18">
      <c r="A2" s="85" t="s">
        <v>290</v>
      </c>
      <c r="B2" s="85"/>
      <c r="C2" s="85"/>
    </row>
    <row r="3" spans="1:3" ht="30">
      <c r="A3" s="6" t="s">
        <v>5</v>
      </c>
      <c r="B3" s="7" t="s">
        <v>4</v>
      </c>
      <c r="C3" s="7" t="s">
        <v>3</v>
      </c>
    </row>
    <row r="4" spans="1:3" s="24" customFormat="1" ht="18">
      <c r="A4" s="17">
        <v>1</v>
      </c>
      <c r="B4" s="18" t="s">
        <v>7</v>
      </c>
      <c r="C4" s="19"/>
    </row>
    <row r="5" spans="1:3" s="11" customFormat="1" ht="42">
      <c r="A5" s="21" t="str">
        <f t="shared" ref="A5:A12" si="0">TEXT(TRUNC(A4), "?") &amp; TEXT((100*(A4-TRUNC(A4))+1)/100,".?0")</f>
        <v>1.01</v>
      </c>
      <c r="B5" s="30" t="s">
        <v>331</v>
      </c>
      <c r="C5" s="3"/>
    </row>
    <row r="6" spans="1:3" s="11" customFormat="1" ht="28">
      <c r="A6" s="21" t="str">
        <f t="shared" si="0"/>
        <v>1.02</v>
      </c>
      <c r="B6" s="30" t="s">
        <v>332</v>
      </c>
      <c r="C6" s="3"/>
    </row>
    <row r="7" spans="1:3" s="11" customFormat="1" ht="56">
      <c r="A7" s="21" t="str">
        <f t="shared" si="0"/>
        <v>1.03</v>
      </c>
      <c r="B7" s="30" t="s">
        <v>333</v>
      </c>
      <c r="C7" s="3"/>
    </row>
    <row r="8" spans="1:3" s="11" customFormat="1" ht="28">
      <c r="A8" s="21" t="str">
        <f t="shared" si="0"/>
        <v>1.04</v>
      </c>
      <c r="B8" s="16" t="s">
        <v>330</v>
      </c>
      <c r="C8" s="3"/>
    </row>
    <row r="9" spans="1:3" s="11" customFormat="1">
      <c r="A9" s="21" t="str">
        <f t="shared" si="0"/>
        <v>1.05</v>
      </c>
      <c r="B9" s="16" t="s">
        <v>250</v>
      </c>
      <c r="C9" s="3"/>
    </row>
    <row r="10" spans="1:3" s="11" customFormat="1" ht="28">
      <c r="A10" s="21" t="str">
        <f t="shared" si="0"/>
        <v>1.06</v>
      </c>
      <c r="B10" s="16" t="s">
        <v>326</v>
      </c>
      <c r="C10" s="28"/>
    </row>
    <row r="11" spans="1:3" s="11" customFormat="1" ht="28">
      <c r="A11" s="21" t="str">
        <f t="shared" si="0"/>
        <v>1.07</v>
      </c>
      <c r="B11" s="16" t="s">
        <v>264</v>
      </c>
      <c r="C11" s="3"/>
    </row>
    <row r="12" spans="1:3" s="24" customFormat="1" ht="28">
      <c r="A12" s="21" t="str">
        <f t="shared" si="0"/>
        <v>1.08</v>
      </c>
      <c r="B12" s="16" t="s">
        <v>309</v>
      </c>
      <c r="C12" s="5"/>
    </row>
    <row r="13" spans="1:3" s="24" customFormat="1" ht="28">
      <c r="A13" s="21">
        <v>1.0900000000000001</v>
      </c>
      <c r="B13" s="16" t="s">
        <v>329</v>
      </c>
      <c r="C13" s="76"/>
    </row>
    <row r="14" spans="1:3" s="11" customFormat="1" ht="18">
      <c r="A14" s="17">
        <v>2</v>
      </c>
      <c r="B14" s="18" t="s">
        <v>245</v>
      </c>
      <c r="C14" s="19"/>
    </row>
    <row r="15" spans="1:3" s="11" customFormat="1" ht="42">
      <c r="A15" s="21" t="str">
        <f>TEXT(TRUNC(A14), "?") &amp; TEXT((100*(A14-TRUNC(A14))+1)/100,".?0")</f>
        <v>2.01</v>
      </c>
      <c r="B15" s="30" t="s">
        <v>334</v>
      </c>
      <c r="C15" s="3"/>
    </row>
    <row r="16" spans="1:3" s="11" customFormat="1" ht="28">
      <c r="A16" s="21" t="str">
        <f t="shared" ref="A16:A17" si="1">TEXT(TRUNC(A15), "?") &amp; TEXT((100*(A15-TRUNC(A15))+1)/100,".?0")</f>
        <v>2.02</v>
      </c>
      <c r="B16" s="30" t="s">
        <v>335</v>
      </c>
      <c r="C16" s="3"/>
    </row>
    <row r="17" spans="1:3" s="11" customFormat="1">
      <c r="A17" s="21" t="str">
        <f t="shared" si="1"/>
        <v>2.03</v>
      </c>
      <c r="B17" s="61" t="s">
        <v>244</v>
      </c>
      <c r="C17" s="3"/>
    </row>
    <row r="18" spans="1:3" s="11" customFormat="1" ht="42">
      <c r="A18" s="21" t="str">
        <f>TEXT(TRUNC(A17), "?") &amp; TEXT((100*(A17-TRUNC(A17))+1)/100,".?0")</f>
        <v>2.04</v>
      </c>
      <c r="B18" s="61" t="s">
        <v>336</v>
      </c>
      <c r="C18" s="3"/>
    </row>
    <row r="19" spans="1:3" s="11" customFormat="1" ht="18">
      <c r="A19" s="17">
        <v>3</v>
      </c>
      <c r="B19" s="18" t="s">
        <v>246</v>
      </c>
      <c r="C19" s="19"/>
    </row>
    <row r="20" spans="1:3" s="11" customFormat="1" ht="35.5" customHeight="1">
      <c r="A20" s="21" t="str">
        <f>TEXT(TRUNC(A19), "?") &amp; TEXT((100*(A19-TRUNC(A19))+1)/100,".?0")</f>
        <v>3.01</v>
      </c>
      <c r="B20" s="16" t="s">
        <v>338</v>
      </c>
      <c r="C20" s="3"/>
    </row>
    <row r="21" spans="1:3" s="11" customFormat="1" ht="28">
      <c r="A21" s="21" t="str">
        <f>TEXT(TRUNC(A20), "?") &amp; TEXT((100*(A20-TRUNC(A20))+1)/100,".?0")</f>
        <v>3.02</v>
      </c>
      <c r="B21" s="61" t="s">
        <v>337</v>
      </c>
      <c r="C21" s="3"/>
    </row>
    <row r="22" spans="1:3" s="11" customFormat="1" ht="28">
      <c r="A22" s="21" t="str">
        <f>TEXT(TRUNC(A21), "?") &amp; TEXT((100*(A21-TRUNC(A21))+1)/100,".?0")</f>
        <v>3.03</v>
      </c>
      <c r="B22" s="30" t="s">
        <v>251</v>
      </c>
      <c r="C22" s="3"/>
    </row>
    <row r="23" spans="1:3" s="11" customFormat="1" ht="28">
      <c r="A23" s="21" t="str">
        <f>TEXT(TRUNC(A22), "?") &amp; TEXT((100*(A22-TRUNC(A22))+1)/100,".?0")</f>
        <v>3.04</v>
      </c>
      <c r="B23" s="30" t="s">
        <v>399</v>
      </c>
      <c r="C23" s="3"/>
    </row>
    <row r="24" spans="1:3" s="11" customFormat="1" ht="18">
      <c r="A24" s="17">
        <v>4</v>
      </c>
      <c r="B24" s="18" t="s">
        <v>42</v>
      </c>
      <c r="C24" s="19"/>
    </row>
    <row r="25" spans="1:3" s="24" customFormat="1" ht="28">
      <c r="A25" s="21" t="str">
        <f>TEXT(TRUNC(A24), "?") &amp; TEXT((100*(A24-TRUNC(A24))+1)/100,".?0")</f>
        <v>4.01</v>
      </c>
      <c r="B25" s="16" t="s">
        <v>108</v>
      </c>
      <c r="C25" s="25"/>
    </row>
    <row r="26" spans="1:3" ht="28">
      <c r="A26" s="21" t="str">
        <f>TEXT(TRUNC(A25), "?") &amp; TEXT((100*(A25-TRUNC(A25))+1)/100,".?0")</f>
        <v>4.02</v>
      </c>
      <c r="B26" s="30" t="s">
        <v>213</v>
      </c>
      <c r="C26" s="14"/>
    </row>
    <row r="27" spans="1:3" s="74" customFormat="1" ht="47.25" customHeight="1">
      <c r="A27" s="21">
        <v>4.0199999999999996</v>
      </c>
      <c r="B27" s="5" t="s">
        <v>339</v>
      </c>
      <c r="C27" s="75"/>
    </row>
    <row r="28" spans="1:3" s="74" customFormat="1" ht="48" customHeight="1">
      <c r="A28" s="21">
        <v>4.03</v>
      </c>
      <c r="B28" s="5" t="s">
        <v>328</v>
      </c>
      <c r="C28" s="75"/>
    </row>
    <row r="29" spans="1:3" s="74" customFormat="1" ht="35.25" customHeight="1">
      <c r="A29" s="21">
        <v>4.04</v>
      </c>
      <c r="B29" s="5" t="s">
        <v>327</v>
      </c>
      <c r="C29" s="75"/>
    </row>
    <row r="30" spans="1:3">
      <c r="A30" s="22"/>
    </row>
    <row r="31" spans="1:3">
      <c r="A31" s="22"/>
    </row>
    <row r="32" spans="1:3">
      <c r="A32" s="22"/>
    </row>
    <row r="33" spans="1:1">
      <c r="A33" s="22"/>
    </row>
    <row r="34" spans="1:1">
      <c r="A34" s="22"/>
    </row>
    <row r="35" spans="1:1">
      <c r="A35" s="22"/>
    </row>
    <row r="36" spans="1:1">
      <c r="A36" s="22"/>
    </row>
    <row r="62" spans="2:2">
      <c r="B62" s="49"/>
    </row>
  </sheetData>
  <mergeCells count="2">
    <mergeCell ref="A1:C1"/>
    <mergeCell ref="A2:C2"/>
  </mergeCells>
  <pageMargins left="0.7" right="0.7" top="0.75" bottom="0.75" header="0.3" footer="0.3"/>
  <pageSetup orientation="landscape"/>
  <headerFooter>
    <oddFooter>&amp;R&amp;P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pageSetUpPr fitToPage="1"/>
  </sheetPr>
  <dimension ref="A1:D66"/>
  <sheetViews>
    <sheetView workbookViewId="0">
      <pane ySplit="3" topLeftCell="A4" activePane="bottomLeft" state="frozen"/>
      <selection activeCell="C14" sqref="C14"/>
      <selection pane="bottomLeft" activeCell="D38" sqref="D38:H38"/>
    </sheetView>
  </sheetViews>
  <sheetFormatPr baseColWidth="10" defaultColWidth="9.1640625" defaultRowHeight="14" x14ac:dyDescent="0"/>
  <cols>
    <col min="1" max="1" width="9.5" style="20" customWidth="1"/>
    <col min="2" max="2" width="48.33203125" style="11" customWidth="1"/>
    <col min="3" max="3" width="64" style="49" customWidth="1"/>
    <col min="4" max="16384" width="9.1640625" style="49"/>
  </cols>
  <sheetData>
    <row r="1" spans="1:3">
      <c r="A1" s="81" t="s">
        <v>357</v>
      </c>
      <c r="B1" s="82"/>
      <c r="C1" s="82"/>
    </row>
    <row r="2" spans="1:3" s="63" customFormat="1" ht="18">
      <c r="A2" s="85" t="s">
        <v>293</v>
      </c>
      <c r="B2" s="85"/>
      <c r="C2" s="85"/>
    </row>
    <row r="3" spans="1:3" ht="30">
      <c r="A3" s="6" t="s">
        <v>5</v>
      </c>
      <c r="B3" s="7" t="s">
        <v>4</v>
      </c>
      <c r="C3" s="7" t="s">
        <v>3</v>
      </c>
    </row>
    <row r="4" spans="1:3" s="24" customFormat="1" ht="18">
      <c r="A4" s="17">
        <v>1</v>
      </c>
      <c r="B4" s="18" t="s">
        <v>247</v>
      </c>
      <c r="C4" s="19"/>
    </row>
    <row r="5" spans="1:3" s="11" customFormat="1" ht="42">
      <c r="A5" s="21" t="str">
        <f>TEXT(TRUNC(A4), "?") &amp; TEXT((100*(A4-TRUNC(A4))+1)/100,".?0")</f>
        <v>1.01</v>
      </c>
      <c r="B5" s="30" t="s">
        <v>243</v>
      </c>
      <c r="C5" s="3"/>
    </row>
    <row r="6" spans="1:3" s="11" customFormat="1" ht="70">
      <c r="A6" s="21" t="str">
        <f>TEXT(TRUNC(A5), "?") &amp; TEXT((100*(A5-TRUNC(A5))+1)/100,".?0")</f>
        <v>1.02</v>
      </c>
      <c r="B6" s="30" t="s">
        <v>294</v>
      </c>
      <c r="C6" s="3"/>
    </row>
    <row r="7" spans="1:3" s="11" customFormat="1" ht="42">
      <c r="A7" s="21" t="str">
        <f>TEXT(TRUNC(A6), "?") &amp; TEXT((100*(A6-TRUNC(A6))+1)/100,".?0")</f>
        <v>1.03</v>
      </c>
      <c r="B7" s="16" t="s">
        <v>342</v>
      </c>
      <c r="C7" s="3"/>
    </row>
    <row r="8" spans="1:3" s="11" customFormat="1" ht="42">
      <c r="A8" s="21" t="str">
        <f>TEXT(TRUNC(A7), "?") &amp; TEXT((100*(A7-TRUNC(A7))+1)/100,".?0")</f>
        <v>1.04</v>
      </c>
      <c r="B8" s="16" t="s">
        <v>341</v>
      </c>
      <c r="C8" s="3"/>
    </row>
    <row r="9" spans="1:3" s="11" customFormat="1" ht="18">
      <c r="A9" s="17">
        <v>2</v>
      </c>
      <c r="B9" s="18" t="s">
        <v>214</v>
      </c>
      <c r="C9" s="19"/>
    </row>
    <row r="10" spans="1:3" s="11" customFormat="1">
      <c r="A10" s="21" t="str">
        <f>TEXT(TRUNC(A9), "?") &amp; TEXT((100*(A9-TRUNC(A9))+1)/100,".?0")</f>
        <v>2.01</v>
      </c>
      <c r="B10" s="16" t="s">
        <v>340</v>
      </c>
      <c r="C10" s="79"/>
    </row>
    <row r="11" spans="1:3" s="11" customFormat="1" ht="42">
      <c r="A11" s="21" t="str">
        <f>TEXT(TRUNC(A10), "?") &amp; TEXT((100*(A10-TRUNC(A10))+1)/100,".?0")</f>
        <v>2.02</v>
      </c>
      <c r="B11" s="16" t="s">
        <v>229</v>
      </c>
      <c r="C11" s="3"/>
    </row>
    <row r="12" spans="1:3" s="11" customFormat="1" ht="18">
      <c r="A12" s="17">
        <v>3</v>
      </c>
      <c r="B12" s="18" t="s">
        <v>44</v>
      </c>
      <c r="C12" s="19"/>
    </row>
    <row r="13" spans="1:3" s="11" customFormat="1">
      <c r="A13" s="21" t="str">
        <f>TEXT(TRUNC(A12), "?") &amp; TEXT((100*(A12-TRUNC(A12))+1)/100,".?0")</f>
        <v>3.01</v>
      </c>
      <c r="B13" s="23" t="s">
        <v>120</v>
      </c>
      <c r="C13" s="3"/>
    </row>
    <row r="14" spans="1:3" s="11" customFormat="1" ht="28">
      <c r="A14" s="21" t="str">
        <f>TEXT(TRUNC(A13), "?") &amp; TEXT((100*(A13-TRUNC(A13))+1)/100,".?0")</f>
        <v>3.02</v>
      </c>
      <c r="B14" s="2" t="s">
        <v>207</v>
      </c>
      <c r="C14" s="3"/>
    </row>
    <row r="15" spans="1:3" s="11" customFormat="1">
      <c r="A15" s="21" t="str">
        <f>TEXT(TRUNC(A14), "?") &amp; TEXT((100*(A14-TRUNC(A14))+1)/100,".?0")</f>
        <v>3.03</v>
      </c>
      <c r="B15" s="11" t="s">
        <v>121</v>
      </c>
      <c r="C15" s="3"/>
    </row>
    <row r="16" spans="1:3" s="11" customFormat="1" ht="18">
      <c r="A16" s="17">
        <v>4</v>
      </c>
      <c r="B16" s="18" t="s">
        <v>43</v>
      </c>
      <c r="C16" s="19"/>
    </row>
    <row r="17" spans="1:3" ht="28">
      <c r="A17" s="21" t="str">
        <f>TEXT(TRUNC(A16), "?") &amp; TEXT((100*(A16-TRUNC(A16))+1)/100,".?0")</f>
        <v>4.01</v>
      </c>
      <c r="B17" s="3" t="s">
        <v>295</v>
      </c>
      <c r="C17" s="14"/>
    </row>
    <row r="18" spans="1:3" ht="28">
      <c r="A18" s="21" t="str">
        <f>TEXT(TRUNC(A17), "?") &amp; TEXT((100*(A17-TRUNC(A17))+1)/100,".?0")</f>
        <v>4.02</v>
      </c>
      <c r="B18" s="3" t="s">
        <v>210</v>
      </c>
      <c r="C18" s="14"/>
    </row>
    <row r="19" spans="1:3" ht="28">
      <c r="A19" s="21" t="str">
        <f>TEXT(TRUNC(A18), "?") &amp; TEXT((100*(A18-TRUNC(A18))+1)/100,".?0")</f>
        <v>4.03</v>
      </c>
      <c r="B19" s="3" t="s">
        <v>125</v>
      </c>
      <c r="C19" s="14"/>
    </row>
    <row r="20" spans="1:3" ht="28">
      <c r="A20" s="21" t="str">
        <f>TEXT(TRUNC(A19), "?") &amp; TEXT((100*(A19-TRUNC(A19))+1)/100,".?0")</f>
        <v>4.04</v>
      </c>
      <c r="B20" s="3" t="s">
        <v>400</v>
      </c>
      <c r="C20" s="14"/>
    </row>
    <row r="21" spans="1:3" ht="28">
      <c r="A21" s="21" t="str">
        <f>TEXT(TRUNC(A20), "?") &amp; TEXT((100*(A20-TRUNC(A20))+1)/100,".?0")</f>
        <v>4.05</v>
      </c>
      <c r="B21" s="35" t="s">
        <v>343</v>
      </c>
      <c r="C21" s="14"/>
    </row>
    <row r="22" spans="1:3" s="11" customFormat="1" ht="18">
      <c r="A22" s="17">
        <v>5</v>
      </c>
      <c r="B22" s="18" t="s">
        <v>42</v>
      </c>
      <c r="C22" s="19"/>
    </row>
    <row r="23" spans="1:3" s="24" customFormat="1" ht="28">
      <c r="A23" s="21" t="str">
        <f>TEXT(TRUNC(A22), "?") &amp; TEXT((100*(A22-TRUNC(A22))+1)/100,".?0")</f>
        <v>5.01</v>
      </c>
      <c r="B23" s="16" t="s">
        <v>108</v>
      </c>
      <c r="C23" s="25"/>
    </row>
    <row r="24" spans="1:3" s="74" customFormat="1" ht="28">
      <c r="A24" s="21" t="str">
        <f>TEXT(TRUNC(A23), "?") &amp; TEXT((100*(A23-TRUNC(A23))+1)/100,".?0")</f>
        <v>5.02</v>
      </c>
      <c r="B24" s="5" t="s">
        <v>307</v>
      </c>
      <c r="C24" s="75"/>
    </row>
    <row r="25" spans="1:3" s="74" customFormat="1" ht="28">
      <c r="A25" s="21">
        <v>5.03</v>
      </c>
      <c r="B25" s="5" t="s">
        <v>314</v>
      </c>
      <c r="C25" s="75"/>
    </row>
    <row r="26" spans="1:3" s="74" customFormat="1" ht="42">
      <c r="A26" s="21">
        <v>5.04</v>
      </c>
      <c r="B26" s="5" t="s">
        <v>308</v>
      </c>
      <c r="C26" s="75"/>
    </row>
    <row r="27" spans="1:3" ht="30">
      <c r="A27" s="6" t="s">
        <v>5</v>
      </c>
      <c r="B27" s="7" t="s">
        <v>4</v>
      </c>
      <c r="C27" s="7" t="s">
        <v>3</v>
      </c>
    </row>
    <row r="28" spans="1:3" ht="18">
      <c r="A28" s="17">
        <v>1</v>
      </c>
      <c r="B28" s="18" t="s">
        <v>248</v>
      </c>
      <c r="C28" s="19"/>
    </row>
    <row r="29" spans="1:3" ht="28">
      <c r="A29" s="21" t="str">
        <f>TEXT(TRUNC(A28), "?") &amp; TEXT((100*(A28-TRUNC(A28))+1)/100,".?0")</f>
        <v>1.01</v>
      </c>
      <c r="B29" s="8" t="s">
        <v>412</v>
      </c>
      <c r="C29" s="3"/>
    </row>
    <row r="30" spans="1:3" ht="28">
      <c r="A30" s="21" t="str">
        <f t="shared" ref="A30:A35" si="0">TEXT(TRUNC(A29), "?") &amp; TEXT((100*(A29-TRUNC(A29))+1)/100,".?0")</f>
        <v>1.02</v>
      </c>
      <c r="B30" s="13" t="s">
        <v>413</v>
      </c>
      <c r="C30" s="3"/>
    </row>
    <row r="31" spans="1:3" ht="84">
      <c r="A31" s="21" t="str">
        <f t="shared" si="0"/>
        <v>1.03</v>
      </c>
      <c r="B31" s="30" t="s">
        <v>242</v>
      </c>
      <c r="C31" s="3"/>
    </row>
    <row r="32" spans="1:3" ht="28">
      <c r="A32" s="21" t="str">
        <f t="shared" si="0"/>
        <v>1.04</v>
      </c>
      <c r="B32" s="30" t="s">
        <v>228</v>
      </c>
      <c r="C32" s="3"/>
    </row>
    <row r="33" spans="1:4" ht="28">
      <c r="A33" s="21" t="str">
        <f t="shared" si="0"/>
        <v>1.05</v>
      </c>
      <c r="B33" s="16" t="s">
        <v>217</v>
      </c>
      <c r="C33" s="3"/>
    </row>
    <row r="34" spans="1:4" ht="28">
      <c r="A34" s="21" t="str">
        <f t="shared" si="0"/>
        <v>1.06</v>
      </c>
      <c r="B34" s="30" t="s">
        <v>249</v>
      </c>
      <c r="C34" s="3"/>
    </row>
    <row r="35" spans="1:4">
      <c r="A35" s="21" t="str">
        <f t="shared" si="0"/>
        <v>1.07</v>
      </c>
      <c r="B35" s="16" t="s">
        <v>220</v>
      </c>
      <c r="C35" s="3"/>
      <c r="D35" s="72"/>
    </row>
    <row r="36" spans="1:4" s="67" customFormat="1" ht="28">
      <c r="A36" s="21">
        <v>1.08</v>
      </c>
      <c r="B36" s="16" t="s">
        <v>310</v>
      </c>
      <c r="C36" s="3"/>
    </row>
    <row r="37" spans="1:4" ht="18">
      <c r="A37" s="17">
        <v>2</v>
      </c>
      <c r="B37" s="18" t="s">
        <v>219</v>
      </c>
      <c r="C37" s="19"/>
    </row>
    <row r="38" spans="1:4" ht="28">
      <c r="A38" s="21" t="str">
        <f>TEXT(TRUNC(A37), "?") &amp; TEXT((100*(A37-TRUNC(A37))+1)/100,".?0")</f>
        <v>2.01</v>
      </c>
      <c r="B38" s="8" t="s">
        <v>414</v>
      </c>
      <c r="C38" s="50"/>
      <c r="D38" s="72"/>
    </row>
    <row r="39" spans="1:4" ht="28">
      <c r="A39" s="21" t="str">
        <f t="shared" ref="A39:A42" si="1">TEXT(TRUNC(A38), "?") &amp; TEXT((100*(A38-TRUNC(A38))+1)/100,".?0")</f>
        <v>2.02</v>
      </c>
      <c r="B39" s="8" t="s">
        <v>216</v>
      </c>
      <c r="C39" s="3"/>
    </row>
    <row r="40" spans="1:4" ht="28">
      <c r="A40" s="21" t="str">
        <f t="shared" si="1"/>
        <v>2.03</v>
      </c>
      <c r="B40" s="8" t="s">
        <v>218</v>
      </c>
      <c r="C40" s="3"/>
    </row>
    <row r="41" spans="1:4" ht="42">
      <c r="A41" s="21" t="str">
        <f t="shared" si="1"/>
        <v>2.04</v>
      </c>
      <c r="B41" s="8" t="s">
        <v>226</v>
      </c>
      <c r="C41" s="3"/>
    </row>
    <row r="42" spans="1:4" ht="28">
      <c r="A42" s="21" t="str">
        <f t="shared" si="1"/>
        <v>2.05</v>
      </c>
      <c r="B42" s="8" t="s">
        <v>223</v>
      </c>
      <c r="C42" s="3"/>
    </row>
    <row r="43" spans="1:4" ht="18">
      <c r="A43" s="17">
        <v>3</v>
      </c>
      <c r="B43" s="18" t="s">
        <v>93</v>
      </c>
      <c r="C43" s="19"/>
    </row>
    <row r="44" spans="1:4" ht="28">
      <c r="A44" s="21" t="str">
        <f>TEXT(TRUNC(A43), "?") &amp; TEXT((100*(A43-TRUNC(A43))+1)/100,".?0")</f>
        <v>3.01</v>
      </c>
      <c r="B44" s="8" t="s">
        <v>311</v>
      </c>
      <c r="C44" s="3"/>
    </row>
    <row r="45" spans="1:4" ht="28">
      <c r="A45" s="21" t="str">
        <f>TEXT(TRUNC(A44), "?") &amp; TEXT((100*(A44-TRUNC(A44))+1)/100,".?0")</f>
        <v>3.02</v>
      </c>
      <c r="B45" s="8" t="s">
        <v>312</v>
      </c>
      <c r="C45" s="3"/>
    </row>
    <row r="46" spans="1:4" ht="42">
      <c r="A46" s="21" t="str">
        <f>TEXT(TRUNC(A45), "?") &amp; TEXT((100*(A45-TRUNC(A45))+1)/100,".?0")</f>
        <v>3.03</v>
      </c>
      <c r="B46" s="8" t="s">
        <v>401</v>
      </c>
      <c r="C46" s="3"/>
    </row>
    <row r="47" spans="1:4" ht="18">
      <c r="A47" s="17">
        <v>4</v>
      </c>
      <c r="B47" s="18" t="s">
        <v>44</v>
      </c>
      <c r="C47" s="19"/>
    </row>
    <row r="48" spans="1:4" ht="28">
      <c r="A48" s="21" t="str">
        <f>TEXT(TRUNC(A47), "?") &amp; TEXT((100*(A47-TRUNC(A47))+1)/100,".?0")</f>
        <v>4.01</v>
      </c>
      <c r="B48" s="23" t="s">
        <v>222</v>
      </c>
      <c r="C48" s="3"/>
    </row>
    <row r="49" spans="1:3" ht="28">
      <c r="A49" s="21" t="str">
        <f t="shared" ref="A49:A52" si="2">TEXT(TRUNC(A48), "?") &amp; TEXT((100*(A48-TRUNC(A48))+1)/100,".?0")</f>
        <v>4.02</v>
      </c>
      <c r="B49" s="2" t="s">
        <v>415</v>
      </c>
      <c r="C49" s="3"/>
    </row>
    <row r="50" spans="1:3" s="74" customFormat="1" ht="28">
      <c r="A50" s="21" t="str">
        <f t="shared" si="2"/>
        <v>4.03</v>
      </c>
      <c r="B50" s="8" t="s">
        <v>313</v>
      </c>
      <c r="C50" s="5"/>
    </row>
    <row r="51" spans="1:3" s="74" customFormat="1">
      <c r="A51" s="21" t="str">
        <f t="shared" si="2"/>
        <v>4.04</v>
      </c>
      <c r="B51" s="5" t="s">
        <v>121</v>
      </c>
      <c r="C51" s="5"/>
    </row>
    <row r="52" spans="1:3" s="74" customFormat="1" ht="28">
      <c r="A52" s="21" t="str">
        <f t="shared" si="2"/>
        <v>4.05</v>
      </c>
      <c r="B52" s="5" t="s">
        <v>225</v>
      </c>
      <c r="C52" s="5"/>
    </row>
    <row r="53" spans="1:3" ht="18">
      <c r="A53" s="17">
        <v>5</v>
      </c>
      <c r="B53" s="18" t="s">
        <v>221</v>
      </c>
      <c r="C53" s="19"/>
    </row>
    <row r="54" spans="1:3" s="74" customFormat="1" ht="28">
      <c r="A54" s="21" t="str">
        <f>TEXT(TRUNC(A53), "?") &amp; TEXT((100*(A53-TRUNC(A53))+1)/100,".?0")</f>
        <v>5.01</v>
      </c>
      <c r="B54" s="5" t="s">
        <v>416</v>
      </c>
      <c r="C54" s="5"/>
    </row>
    <row r="55" spans="1:3" s="74" customFormat="1" ht="42">
      <c r="A55" s="21" t="str">
        <f>TEXT(TRUNC(A54), "?") &amp; TEXT((100*(A54-TRUNC(A54))+1)/100,".?0")</f>
        <v>5.02</v>
      </c>
      <c r="B55" s="5" t="s">
        <v>417</v>
      </c>
      <c r="C55" s="5"/>
    </row>
    <row r="56" spans="1:3" ht="28">
      <c r="A56" s="21" t="str">
        <f>TEXT(TRUNC(A55), "?") &amp; TEXT((100*(A55-TRUNC(A55))+1)/100,".?0")</f>
        <v>5.03</v>
      </c>
      <c r="B56" s="3" t="s">
        <v>224</v>
      </c>
      <c r="C56" s="3"/>
    </row>
    <row r="57" spans="1:3" ht="18">
      <c r="A57" s="17">
        <v>6</v>
      </c>
      <c r="B57" s="18" t="s">
        <v>43</v>
      </c>
      <c r="C57" s="19"/>
    </row>
    <row r="58" spans="1:3" ht="28">
      <c r="A58" s="21" t="str">
        <f>TEXT(TRUNC(A57), "?") &amp; TEXT((100*(A57-TRUNC(A57))+1)/100,".?0")</f>
        <v>6.01</v>
      </c>
      <c r="B58" s="3" t="s">
        <v>295</v>
      </c>
      <c r="C58" s="14"/>
    </row>
    <row r="59" spans="1:3" s="74" customFormat="1" ht="42">
      <c r="A59" s="21" t="str">
        <f t="shared" ref="A59:A63" si="3">TEXT(TRUNC(A58), "?") &amp; TEXT((100*(A58-TRUNC(A58))+1)/100,".?0")</f>
        <v>6.02</v>
      </c>
      <c r="B59" s="16" t="s">
        <v>315</v>
      </c>
      <c r="C59" s="75"/>
    </row>
    <row r="60" spans="1:3" s="74" customFormat="1" ht="28">
      <c r="A60" s="21" t="str">
        <f t="shared" si="3"/>
        <v>6.03</v>
      </c>
      <c r="B60" s="5" t="s">
        <v>316</v>
      </c>
      <c r="C60" s="75"/>
    </row>
    <row r="61" spans="1:3" ht="28">
      <c r="A61" s="21" t="str">
        <f t="shared" si="3"/>
        <v>6.04</v>
      </c>
      <c r="B61" s="3" t="s">
        <v>125</v>
      </c>
      <c r="C61" s="14"/>
    </row>
    <row r="62" spans="1:3">
      <c r="A62" s="21" t="str">
        <f t="shared" si="3"/>
        <v>6.05</v>
      </c>
      <c r="B62" s="3" t="s">
        <v>119</v>
      </c>
      <c r="C62" s="14"/>
    </row>
    <row r="63" spans="1:3" ht="70">
      <c r="A63" s="21" t="str">
        <f t="shared" si="3"/>
        <v>6.06</v>
      </c>
      <c r="B63" s="35" t="s">
        <v>124</v>
      </c>
      <c r="C63" s="14"/>
    </row>
    <row r="64" spans="1:3" ht="18">
      <c r="A64" s="17">
        <v>7</v>
      </c>
      <c r="B64" s="18" t="s">
        <v>42</v>
      </c>
      <c r="C64" s="19"/>
    </row>
    <row r="65" spans="1:3" ht="28">
      <c r="A65" s="21" t="str">
        <f>TEXT(TRUNC(A64), "?") &amp; TEXT((100*(A64-TRUNC(A64))+1)/100,".?0")</f>
        <v>7.01</v>
      </c>
      <c r="B65" s="16" t="s">
        <v>108</v>
      </c>
      <c r="C65" s="25"/>
    </row>
    <row r="66" spans="1:3" ht="28">
      <c r="A66" s="21" t="str">
        <f>TEXT(TRUNC(A65), "?") &amp; TEXT((100*(A65-TRUNC(A65))+1)/100,".?0")</f>
        <v>7.02</v>
      </c>
      <c r="B66" s="30" t="s">
        <v>209</v>
      </c>
      <c r="C66" s="14"/>
    </row>
  </sheetData>
  <mergeCells count="2">
    <mergeCell ref="A1:C1"/>
    <mergeCell ref="A2:C2"/>
  </mergeCells>
  <pageMargins left="0.7" right="0.7" top="0.75" bottom="0.75" header="0.3" footer="0.3"/>
  <pageSetup scale="73" fitToHeight="0" orientation="landscape"/>
  <headerFooter>
    <oddFooter>&amp;R&amp;P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sheetPr>
  <dimension ref="A1:C67"/>
  <sheetViews>
    <sheetView topLeftCell="A25" workbookViewId="0">
      <selection activeCell="B20" sqref="B20"/>
    </sheetView>
  </sheetViews>
  <sheetFormatPr baseColWidth="10" defaultColWidth="9.1640625" defaultRowHeight="14" x14ac:dyDescent="0"/>
  <cols>
    <col min="1" max="1" width="9.5" style="20" customWidth="1"/>
    <col min="2" max="2" width="48.33203125" style="11" customWidth="1"/>
    <col min="3" max="3" width="64" style="52" customWidth="1"/>
    <col min="4" max="16384" width="9.1640625" style="52"/>
  </cols>
  <sheetData>
    <row r="1" spans="1:3">
      <c r="A1" s="81" t="s">
        <v>359</v>
      </c>
      <c r="B1" s="82"/>
      <c r="C1" s="82"/>
    </row>
    <row r="2" spans="1:3" s="63" customFormat="1" ht="18">
      <c r="A2" s="62"/>
      <c r="B2" s="87" t="s">
        <v>317</v>
      </c>
      <c r="C2" s="88"/>
    </row>
    <row r="3" spans="1:3" ht="30">
      <c r="A3" s="6" t="s">
        <v>5</v>
      </c>
      <c r="B3" s="7" t="s">
        <v>4</v>
      </c>
      <c r="C3" s="7" t="s">
        <v>3</v>
      </c>
    </row>
    <row r="4" spans="1:3" s="24" customFormat="1" ht="18">
      <c r="A4" s="17">
        <v>1</v>
      </c>
      <c r="B4" s="18" t="s">
        <v>7</v>
      </c>
      <c r="C4" s="19"/>
    </row>
    <row r="5" spans="1:3" s="11" customFormat="1" ht="28">
      <c r="A5" s="21" t="str">
        <f t="shared" ref="A5:A11" si="0">TEXT(TRUNC(A4), "?") &amp; TEXT((100*(A4-TRUNC(A4))+1)/100,".?0")</f>
        <v>1.01</v>
      </c>
      <c r="B5" s="30" t="s">
        <v>254</v>
      </c>
      <c r="C5" s="3"/>
    </row>
    <row r="6" spans="1:3" s="11" customFormat="1" ht="28">
      <c r="A6" s="21" t="str">
        <f t="shared" si="0"/>
        <v>1.02</v>
      </c>
      <c r="B6" s="30" t="s">
        <v>255</v>
      </c>
      <c r="C6" s="3"/>
    </row>
    <row r="7" spans="1:3" s="11" customFormat="1" ht="42">
      <c r="A7" s="21" t="str">
        <f t="shared" si="0"/>
        <v>1.03</v>
      </c>
      <c r="B7" s="11" t="s">
        <v>418</v>
      </c>
      <c r="C7" s="3"/>
    </row>
    <row r="8" spans="1:3" s="11" customFormat="1" ht="28">
      <c r="A8" s="21" t="str">
        <f t="shared" si="0"/>
        <v>1.04</v>
      </c>
      <c r="B8" s="16" t="s">
        <v>368</v>
      </c>
      <c r="C8" s="3"/>
    </row>
    <row r="9" spans="1:3" s="11" customFormat="1" ht="28">
      <c r="A9" s="21" t="str">
        <f t="shared" si="0"/>
        <v>1.05</v>
      </c>
      <c r="B9" s="16" t="s">
        <v>367</v>
      </c>
      <c r="C9" s="3"/>
    </row>
    <row r="10" spans="1:3" s="11" customFormat="1" ht="28">
      <c r="A10" s="21" t="str">
        <f t="shared" si="0"/>
        <v>1.06</v>
      </c>
      <c r="B10" s="16" t="s">
        <v>296</v>
      </c>
      <c r="C10" s="79"/>
    </row>
    <row r="11" spans="1:3" s="11" customFormat="1" ht="28">
      <c r="A11" s="21" t="str">
        <f t="shared" si="0"/>
        <v>1.07</v>
      </c>
      <c r="B11" s="16" t="s">
        <v>419</v>
      </c>
      <c r="C11" s="3"/>
    </row>
    <row r="12" spans="1:3" s="11" customFormat="1" ht="18">
      <c r="A12" s="17">
        <v>2</v>
      </c>
      <c r="B12" s="18" t="s">
        <v>260</v>
      </c>
      <c r="C12" s="19"/>
    </row>
    <row r="13" spans="1:3" s="11" customFormat="1" ht="28">
      <c r="A13" s="21" t="str">
        <f>TEXT(TRUNC(A12), "?") &amp; TEXT((100*(A12-TRUNC(A12))+1)/100,".?0")</f>
        <v>2.01</v>
      </c>
      <c r="B13" s="16" t="s">
        <v>263</v>
      </c>
      <c r="C13" s="3"/>
    </row>
    <row r="14" spans="1:3" s="11" customFormat="1" ht="28">
      <c r="A14" s="21" t="str">
        <f>TEXT(TRUNC(A13), "?") &amp; TEXT((100*(A13-TRUNC(A13))+1)/100,".?0")</f>
        <v>2.02</v>
      </c>
      <c r="B14" s="16" t="s">
        <v>261</v>
      </c>
      <c r="C14" s="3"/>
    </row>
    <row r="15" spans="1:3" s="11" customFormat="1" ht="28">
      <c r="A15" s="21" t="str">
        <f>TEXT(TRUNC(A14), "?") &amp; TEXT((100*(A14-TRUNC(A14))+1)/100,".?0")</f>
        <v>2.03</v>
      </c>
      <c r="B15" s="16" t="s">
        <v>262</v>
      </c>
      <c r="C15" s="3"/>
    </row>
    <row r="16" spans="1:3" s="11" customFormat="1" ht="28">
      <c r="A16" s="21" t="str">
        <f>TEXT(TRUNC(A15), "?") &amp; TEXT((100*(A15-TRUNC(A15))+1)/100,".?0")</f>
        <v>2.04</v>
      </c>
      <c r="B16" s="16" t="s">
        <v>258</v>
      </c>
      <c r="C16" s="3"/>
    </row>
    <row r="17" spans="1:3" s="11" customFormat="1" ht="42">
      <c r="A17" s="21" t="str">
        <f>TEXT(TRUNC(A16), "?") &amp; TEXT((100*(A16-TRUNC(A16))+1)/100,".?0")</f>
        <v>2.05</v>
      </c>
      <c r="B17" s="16" t="s">
        <v>420</v>
      </c>
      <c r="C17" s="3"/>
    </row>
    <row r="18" spans="1:3" s="11" customFormat="1" ht="18">
      <c r="A18" s="17">
        <v>3</v>
      </c>
      <c r="B18" s="18" t="s">
        <v>256</v>
      </c>
      <c r="C18" s="19"/>
    </row>
    <row r="19" spans="1:3" s="11" customFormat="1" ht="28">
      <c r="A19" s="21" t="str">
        <f>TEXT(TRUNC(A18), "?") &amp; TEXT((100*(A18-TRUNC(A18))+1)/100,".?0")</f>
        <v>3.01</v>
      </c>
      <c r="B19" s="23" t="s">
        <v>257</v>
      </c>
      <c r="C19" s="3"/>
    </row>
    <row r="20" spans="1:3" s="11" customFormat="1" ht="28">
      <c r="A20" s="21" t="str">
        <f>TEXT(TRUNC(A19), "?") &amp; TEXT((100*(A19-TRUNC(A19))+1)/100,".?0")</f>
        <v>3.02</v>
      </c>
      <c r="B20" s="2" t="s">
        <v>259</v>
      </c>
      <c r="C20" s="3"/>
    </row>
    <row r="21" spans="1:3" s="11" customFormat="1" ht="18">
      <c r="A21" s="17">
        <v>4</v>
      </c>
      <c r="B21" s="18" t="s">
        <v>221</v>
      </c>
      <c r="C21" s="19"/>
    </row>
    <row r="22" spans="1:3" ht="28">
      <c r="A22" s="21" t="str">
        <f t="shared" ref="A22:A29" si="1">TEXT(TRUNC(A21), "?") &amp; TEXT((100*(A21-TRUNC(A21))+1)/100,".?0")</f>
        <v>4.01</v>
      </c>
      <c r="B22" s="16" t="s">
        <v>302</v>
      </c>
      <c r="C22" s="14"/>
    </row>
    <row r="23" spans="1:3">
      <c r="A23" s="21" t="str">
        <f t="shared" si="1"/>
        <v>4.02</v>
      </c>
      <c r="B23" s="3" t="s">
        <v>267</v>
      </c>
      <c r="C23" s="14"/>
    </row>
    <row r="24" spans="1:3">
      <c r="A24" s="21" t="str">
        <f t="shared" si="1"/>
        <v>4.03</v>
      </c>
      <c r="B24" s="3" t="s">
        <v>268</v>
      </c>
      <c r="C24" s="14"/>
    </row>
    <row r="25" spans="1:3" ht="28">
      <c r="A25" s="21" t="str">
        <f t="shared" si="1"/>
        <v>4.04</v>
      </c>
      <c r="B25" s="3" t="s">
        <v>344</v>
      </c>
      <c r="C25" s="14"/>
    </row>
    <row r="26" spans="1:3" s="56" customFormat="1">
      <c r="A26" s="21" t="str">
        <f t="shared" si="1"/>
        <v>4.05</v>
      </c>
      <c r="B26" s="3" t="s">
        <v>273</v>
      </c>
      <c r="C26" s="14"/>
    </row>
    <row r="27" spans="1:3" s="56" customFormat="1" ht="28">
      <c r="A27" s="21" t="str">
        <f t="shared" si="1"/>
        <v>4.06</v>
      </c>
      <c r="B27" s="3" t="s">
        <v>274</v>
      </c>
      <c r="C27" s="14"/>
    </row>
    <row r="28" spans="1:3" s="56" customFormat="1">
      <c r="A28" s="21" t="str">
        <f t="shared" si="1"/>
        <v>4.07</v>
      </c>
      <c r="B28" s="3" t="s">
        <v>275</v>
      </c>
      <c r="C28" s="14"/>
    </row>
    <row r="29" spans="1:3" ht="28">
      <c r="A29" s="21" t="str">
        <f t="shared" si="1"/>
        <v>4.08</v>
      </c>
      <c r="B29" s="35" t="s">
        <v>276</v>
      </c>
      <c r="C29" s="14"/>
    </row>
    <row r="30" spans="1:3" s="11" customFormat="1" ht="18">
      <c r="A30" s="17">
        <v>5</v>
      </c>
      <c r="B30" s="18" t="s">
        <v>318</v>
      </c>
      <c r="C30" s="19"/>
    </row>
    <row r="31" spans="1:3" s="24" customFormat="1" ht="28">
      <c r="A31" s="21" t="str">
        <f>TEXT(TRUNC(A30), "?") &amp; TEXT((100*(A30-TRUNC(A30))+1)/100,".?0")</f>
        <v>5.01</v>
      </c>
      <c r="B31" s="16" t="s">
        <v>366</v>
      </c>
      <c r="C31" s="68"/>
    </row>
    <row r="32" spans="1:3" s="74" customFormat="1" ht="66" customHeight="1">
      <c r="A32" s="21">
        <v>5.0199999999999996</v>
      </c>
      <c r="B32" s="5" t="s">
        <v>365</v>
      </c>
      <c r="C32" s="75"/>
    </row>
    <row r="33" spans="1:1">
      <c r="A33" s="22"/>
    </row>
    <row r="34" spans="1:1">
      <c r="A34" s="22"/>
    </row>
    <row r="35" spans="1:1">
      <c r="A35" s="22"/>
    </row>
    <row r="36" spans="1:1">
      <c r="A36" s="22"/>
    </row>
    <row r="67" spans="2:2">
      <c r="B67" s="52"/>
    </row>
  </sheetData>
  <mergeCells count="2">
    <mergeCell ref="A1:C1"/>
    <mergeCell ref="B2:C2"/>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pageSetUpPr fitToPage="1"/>
  </sheetPr>
  <dimension ref="A1:C50"/>
  <sheetViews>
    <sheetView workbookViewId="0">
      <selection activeCell="B11" sqref="B11"/>
    </sheetView>
  </sheetViews>
  <sheetFormatPr baseColWidth="10" defaultColWidth="9.1640625" defaultRowHeight="14" x14ac:dyDescent="0"/>
  <cols>
    <col min="1" max="1" width="9.5" style="20" customWidth="1"/>
    <col min="2" max="2" width="48.33203125" style="11" customWidth="1"/>
    <col min="3" max="3" width="64" style="55" customWidth="1"/>
    <col min="4" max="16384" width="9.1640625" style="55"/>
  </cols>
  <sheetData>
    <row r="1" spans="1:3">
      <c r="A1" s="81" t="s">
        <v>358</v>
      </c>
      <c r="B1" s="82"/>
      <c r="C1" s="82"/>
    </row>
    <row r="2" spans="1:3" s="63" customFormat="1" ht="18">
      <c r="A2" s="85" t="s">
        <v>289</v>
      </c>
      <c r="B2" s="85"/>
      <c r="C2" s="85"/>
    </row>
    <row r="3" spans="1:3" ht="30">
      <c r="A3" s="6" t="s">
        <v>5</v>
      </c>
      <c r="B3" s="7" t="s">
        <v>4</v>
      </c>
      <c r="C3" s="7" t="s">
        <v>3</v>
      </c>
    </row>
    <row r="4" spans="1:3" s="24" customFormat="1" ht="18">
      <c r="A4" s="17">
        <v>1</v>
      </c>
      <c r="B4" s="18" t="s">
        <v>7</v>
      </c>
      <c r="C4" s="19"/>
    </row>
    <row r="5" spans="1:3" s="11" customFormat="1" ht="28">
      <c r="A5" s="21" t="str">
        <f>TEXT(TRUNC(A4), "?") &amp; TEXT((100*(A4-TRUNC(A4))+1)/100,".?0")</f>
        <v>1.01</v>
      </c>
      <c r="B5" s="30" t="s">
        <v>266</v>
      </c>
      <c r="C5" s="3"/>
    </row>
    <row r="6" spans="1:3" s="11" customFormat="1" ht="42">
      <c r="A6" s="21" t="str">
        <f>TEXT(TRUNC(A5), "?") &amp; TEXT((100*(A5-TRUNC(A5))+1)/100,".?0")</f>
        <v>1.02</v>
      </c>
      <c r="B6" s="30" t="s">
        <v>380</v>
      </c>
      <c r="C6" s="3"/>
    </row>
    <row r="7" spans="1:3" s="11" customFormat="1" ht="28">
      <c r="A7" s="21" t="str">
        <f>TEXT(TRUNC(A6), "?") &amp; TEXT((100*(A6-TRUNC(A6))+1)/100,".?0")</f>
        <v>1.03</v>
      </c>
      <c r="B7" s="16" t="s">
        <v>379</v>
      </c>
      <c r="C7" s="3"/>
    </row>
    <row r="8" spans="1:3" s="11" customFormat="1" ht="28">
      <c r="A8" s="21" t="str">
        <f t="shared" ref="A8:A14" si="0">TEXT(TRUNC(A7), "?") &amp; TEXT((100*(A7-TRUNC(A7))+1)/100,".?0")</f>
        <v>1.04</v>
      </c>
      <c r="B8" s="16" t="s">
        <v>378</v>
      </c>
      <c r="C8" s="3"/>
    </row>
    <row r="9" spans="1:3" s="11" customFormat="1" ht="28">
      <c r="A9" s="21" t="str">
        <f t="shared" si="0"/>
        <v>1.05</v>
      </c>
      <c r="B9" s="16" t="s">
        <v>377</v>
      </c>
      <c r="C9" s="3"/>
    </row>
    <row r="10" spans="1:3" s="11" customFormat="1" ht="56">
      <c r="A10" s="21" t="str">
        <f t="shared" si="0"/>
        <v>1.06</v>
      </c>
      <c r="B10" s="16" t="s">
        <v>421</v>
      </c>
      <c r="C10" s="79"/>
    </row>
    <row r="11" spans="1:3" s="11" customFormat="1" ht="56">
      <c r="A11" s="21" t="str">
        <f t="shared" si="0"/>
        <v>1.07</v>
      </c>
      <c r="B11" s="16" t="s">
        <v>422</v>
      </c>
      <c r="C11" s="3"/>
    </row>
    <row r="12" spans="1:3" s="11" customFormat="1" ht="70">
      <c r="A12" s="21" t="str">
        <f t="shared" si="0"/>
        <v>1.08</v>
      </c>
      <c r="B12" s="16" t="s">
        <v>376</v>
      </c>
      <c r="C12" s="3"/>
    </row>
    <row r="13" spans="1:3" s="11" customFormat="1" ht="56">
      <c r="A13" s="21" t="str">
        <f t="shared" si="0"/>
        <v>1.09</v>
      </c>
      <c r="B13" s="16" t="s">
        <v>375</v>
      </c>
      <c r="C13" s="3"/>
    </row>
    <row r="14" spans="1:3" s="11" customFormat="1" ht="42">
      <c r="A14" s="21" t="str">
        <f t="shared" si="0"/>
        <v>1.10</v>
      </c>
      <c r="B14" s="16" t="s">
        <v>369</v>
      </c>
      <c r="C14" s="3"/>
    </row>
    <row r="15" spans="1:3" s="74" customFormat="1" ht="20.5" customHeight="1">
      <c r="A15" s="21">
        <v>1.1100000000000001</v>
      </c>
      <c r="B15" s="77" t="s">
        <v>370</v>
      </c>
      <c r="C15" s="75"/>
    </row>
    <row r="16" spans="1:3" s="74" customFormat="1">
      <c r="A16" s="21">
        <v>1.1200000000000001</v>
      </c>
      <c r="B16" s="5" t="s">
        <v>371</v>
      </c>
      <c r="C16" s="75"/>
    </row>
    <row r="17" spans="1:3" s="74" customFormat="1" ht="28">
      <c r="A17" s="21">
        <v>1.1299999999999999</v>
      </c>
      <c r="B17" s="5" t="s">
        <v>372</v>
      </c>
      <c r="C17" s="75"/>
    </row>
    <row r="18" spans="1:3" s="74" customFormat="1" ht="34.5" customHeight="1">
      <c r="A18" s="21">
        <v>1.1399999999999999</v>
      </c>
      <c r="B18" s="5" t="s">
        <v>373</v>
      </c>
      <c r="C18" s="75"/>
    </row>
    <row r="19" spans="1:3" s="74" customFormat="1" ht="28">
      <c r="A19" s="21">
        <v>1.1499999999999999</v>
      </c>
      <c r="B19" s="5" t="s">
        <v>374</v>
      </c>
      <c r="C19" s="75"/>
    </row>
    <row r="50" spans="2:2">
      <c r="B50" s="55"/>
    </row>
  </sheetData>
  <mergeCells count="2">
    <mergeCell ref="A1:C1"/>
    <mergeCell ref="A2:C2"/>
  </mergeCells>
  <pageMargins left="0.7" right="0.7" top="0.75" bottom="0.75" header="0.3" footer="0.3"/>
  <pageSetup scale="77"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pageSetUpPr fitToPage="1"/>
  </sheetPr>
  <dimension ref="A1:D53"/>
  <sheetViews>
    <sheetView topLeftCell="A22" workbookViewId="0">
      <selection activeCell="B10" sqref="B10"/>
    </sheetView>
  </sheetViews>
  <sheetFormatPr baseColWidth="10" defaultColWidth="9.1640625" defaultRowHeight="14" x14ac:dyDescent="0"/>
  <cols>
    <col min="1" max="1" width="9.5" style="20" customWidth="1"/>
    <col min="2" max="2" width="48.33203125" style="11" customWidth="1"/>
    <col min="3" max="3" width="64" style="55" customWidth="1"/>
    <col min="4" max="4" width="35.5" style="55" customWidth="1"/>
    <col min="5" max="16384" width="9.1640625" style="55"/>
  </cols>
  <sheetData>
    <row r="1" spans="1:4">
      <c r="A1" s="81" t="s">
        <v>360</v>
      </c>
      <c r="B1" s="82"/>
      <c r="C1" s="82"/>
    </row>
    <row r="2" spans="1:4" s="63" customFormat="1" ht="18">
      <c r="A2" s="85" t="s">
        <v>288</v>
      </c>
      <c r="B2" s="85"/>
      <c r="C2" s="85"/>
    </row>
    <row r="3" spans="1:4" ht="30">
      <c r="A3" s="6" t="s">
        <v>5</v>
      </c>
      <c r="B3" s="7" t="s">
        <v>4</v>
      </c>
      <c r="C3" s="7" t="s">
        <v>3</v>
      </c>
    </row>
    <row r="4" spans="1:4" s="24" customFormat="1" ht="18">
      <c r="A4" s="17">
        <v>1</v>
      </c>
      <c r="B4" s="18" t="s">
        <v>7</v>
      </c>
      <c r="C4" s="19"/>
    </row>
    <row r="5" spans="1:4" s="11" customFormat="1" ht="42">
      <c r="A5" s="21" t="str">
        <f>TEXT(TRUNC(A4), "?") &amp; TEXT((100*(A4-TRUNC(A4))+1)/100,".?0")</f>
        <v>1.01</v>
      </c>
      <c r="B5" s="30" t="s">
        <v>423</v>
      </c>
      <c r="C5" s="3"/>
    </row>
    <row r="6" spans="1:4" s="11" customFormat="1">
      <c r="A6" s="21" t="str">
        <f t="shared" ref="A6:A14" si="0">TEXT(TRUNC(A5), "?") &amp; TEXT((100*(A5-TRUNC(A5))+1)/100,".?0")</f>
        <v>1.02</v>
      </c>
      <c r="B6" s="30" t="s">
        <v>265</v>
      </c>
      <c r="C6" s="3"/>
    </row>
    <row r="7" spans="1:4" s="11" customFormat="1" ht="42">
      <c r="A7" s="21" t="str">
        <f t="shared" si="0"/>
        <v>1.03</v>
      </c>
      <c r="B7" s="16" t="s">
        <v>402</v>
      </c>
      <c r="C7" s="3"/>
    </row>
    <row r="8" spans="1:4" s="11" customFormat="1" ht="56">
      <c r="A8" s="21" t="str">
        <f t="shared" si="0"/>
        <v>1.04</v>
      </c>
      <c r="B8" s="16" t="s">
        <v>287</v>
      </c>
      <c r="C8" s="3"/>
    </row>
    <row r="9" spans="1:4" s="11" customFormat="1" ht="56">
      <c r="A9" s="21" t="str">
        <f t="shared" si="0"/>
        <v>1.05</v>
      </c>
      <c r="B9" s="16" t="s">
        <v>403</v>
      </c>
      <c r="C9" s="3"/>
    </row>
    <row r="10" spans="1:4" s="11" customFormat="1" ht="42">
      <c r="A10" s="21" t="str">
        <f t="shared" si="0"/>
        <v>1.06</v>
      </c>
      <c r="B10" s="16" t="s">
        <v>424</v>
      </c>
      <c r="C10" s="79"/>
    </row>
    <row r="11" spans="1:4" s="11" customFormat="1" ht="111" customHeight="1">
      <c r="A11" s="21" t="str">
        <f t="shared" si="0"/>
        <v>1.07</v>
      </c>
      <c r="B11" s="16" t="s">
        <v>404</v>
      </c>
      <c r="C11" s="3"/>
    </row>
    <row r="12" spans="1:4" s="11" customFormat="1" ht="74.5" customHeight="1">
      <c r="A12" s="21" t="str">
        <f t="shared" si="0"/>
        <v>1.08</v>
      </c>
      <c r="B12" s="16" t="s">
        <v>382</v>
      </c>
      <c r="C12" s="3"/>
    </row>
    <row r="13" spans="1:4" s="11" customFormat="1" ht="70">
      <c r="A13" s="21" t="str">
        <f t="shared" si="0"/>
        <v>1.09</v>
      </c>
      <c r="B13" s="16" t="s">
        <v>405</v>
      </c>
      <c r="C13" s="3"/>
    </row>
    <row r="14" spans="1:4" s="11" customFormat="1" ht="70">
      <c r="A14" s="21" t="str">
        <f t="shared" si="0"/>
        <v>1.10</v>
      </c>
      <c r="B14" s="16" t="s">
        <v>406</v>
      </c>
      <c r="C14" s="3"/>
    </row>
    <row r="15" spans="1:4" s="11" customFormat="1" ht="42">
      <c r="A15" s="21" t="str">
        <f>TEXT(TRUNC(A14), "?") &amp; TEXT((100*(A14-TRUNC(A14))+1)/100,".?0")</f>
        <v>1.11</v>
      </c>
      <c r="B15" s="16" t="s">
        <v>350</v>
      </c>
      <c r="C15" s="3"/>
    </row>
    <row r="16" spans="1:4" s="11" customFormat="1" ht="28">
      <c r="A16" s="21" t="str">
        <f>TEXT(TRUNC(A15), "?") &amp; TEXT((100*(A15-TRUNC(A15))+1)/100,".?0")</f>
        <v>1.12</v>
      </c>
      <c r="B16" s="3" t="s">
        <v>411</v>
      </c>
      <c r="C16" s="3"/>
      <c r="D16" s="73"/>
    </row>
    <row r="17" spans="1:3" s="74" customFormat="1" ht="56">
      <c r="A17" s="21">
        <v>1.1299999999999999</v>
      </c>
      <c r="B17" s="5" t="s">
        <v>347</v>
      </c>
      <c r="C17" s="75"/>
    </row>
    <row r="18" spans="1:3" s="74" customFormat="1" ht="38" customHeight="1">
      <c r="A18" s="21">
        <v>1.1399999999999999</v>
      </c>
      <c r="B18" s="5" t="s">
        <v>348</v>
      </c>
      <c r="C18" s="75"/>
    </row>
    <row r="19" spans="1:3" s="74" customFormat="1" ht="65.25" customHeight="1">
      <c r="A19" s="21">
        <v>1.1499999999999999</v>
      </c>
      <c r="B19" s="5" t="s">
        <v>349</v>
      </c>
      <c r="C19" s="75"/>
    </row>
    <row r="20" spans="1:3" s="74" customFormat="1" ht="56">
      <c r="A20" s="21">
        <v>1.1599999999999999</v>
      </c>
      <c r="B20" s="5" t="s">
        <v>381</v>
      </c>
      <c r="C20" s="75"/>
    </row>
    <row r="21" spans="1:3" s="74" customFormat="1" ht="28">
      <c r="A21" s="21">
        <v>1.17</v>
      </c>
      <c r="B21" s="5" t="s">
        <v>407</v>
      </c>
      <c r="C21" s="75"/>
    </row>
    <row r="22" spans="1:3" s="59" customFormat="1" ht="18">
      <c r="A22" s="17">
        <v>2</v>
      </c>
      <c r="B22" s="18" t="s">
        <v>269</v>
      </c>
      <c r="C22" s="19"/>
    </row>
    <row r="23" spans="1:3" s="59" customFormat="1" ht="56">
      <c r="A23" s="21" t="str">
        <f>TEXT(TRUNC(A22), "?") &amp; TEXT((100*(A22-TRUNC(A22))+1)/100,".?0")</f>
        <v>2.01</v>
      </c>
      <c r="B23" s="30" t="s">
        <v>270</v>
      </c>
      <c r="C23" s="14"/>
    </row>
    <row r="24" spans="1:3" s="59" customFormat="1" ht="42">
      <c r="A24" s="21" t="str">
        <f>TEXT(TRUNC(A23), "?") &amp; TEXT((100*(A23-TRUNC(A23))+1)/100,".?0")</f>
        <v>2.02</v>
      </c>
      <c r="B24" s="30" t="s">
        <v>277</v>
      </c>
      <c r="C24" s="14"/>
    </row>
    <row r="25" spans="1:3" s="59" customFormat="1" ht="42">
      <c r="A25" s="21" t="str">
        <f>TEXT(TRUNC(A24), "?") &amp; TEXT((100*(A24-TRUNC(A24))+1)/100,".?0")</f>
        <v>2.03</v>
      </c>
      <c r="B25" s="3" t="s">
        <v>271</v>
      </c>
      <c r="C25" s="14"/>
    </row>
    <row r="26" spans="1:3" s="59" customFormat="1" ht="28">
      <c r="A26" s="21" t="str">
        <f>TEXT(TRUNC(A25), "?") &amp; TEXT((100*(A25-TRUNC(A25))+1)/100,".?0")</f>
        <v>2.04</v>
      </c>
      <c r="B26" s="3" t="s">
        <v>272</v>
      </c>
      <c r="C26" s="14"/>
    </row>
    <row r="53" spans="2:2">
      <c r="B53" s="55"/>
    </row>
  </sheetData>
  <mergeCells count="2">
    <mergeCell ref="A1:C1"/>
    <mergeCell ref="A2:C2"/>
  </mergeCells>
  <pageMargins left="0.7" right="0.7" top="0.75" bottom="0.75" header="0.3" footer="0.3"/>
  <pageSetup scale="58"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sheetPr>
  <dimension ref="A1:C67"/>
  <sheetViews>
    <sheetView workbookViewId="0">
      <pane ySplit="3" topLeftCell="A31" activePane="bottomLeft" state="frozen"/>
      <selection activeCell="C53" sqref="C53"/>
      <selection pane="bottomLeft" activeCell="B24" sqref="B24"/>
    </sheetView>
  </sheetViews>
  <sheetFormatPr baseColWidth="10" defaultColWidth="9.1640625" defaultRowHeight="14" x14ac:dyDescent="0"/>
  <cols>
    <col min="1" max="1" width="9.5" style="20" customWidth="1"/>
    <col min="2" max="2" width="48.33203125" style="11" customWidth="1"/>
    <col min="3" max="3" width="64" style="59" customWidth="1"/>
    <col min="4" max="16384" width="9.1640625" style="59"/>
  </cols>
  <sheetData>
    <row r="1" spans="1:3">
      <c r="A1" s="81" t="s">
        <v>361</v>
      </c>
      <c r="B1" s="82"/>
      <c r="C1" s="82"/>
    </row>
    <row r="2" spans="1:3" s="63" customFormat="1" ht="18">
      <c r="A2" s="85" t="s">
        <v>291</v>
      </c>
      <c r="B2" s="85"/>
      <c r="C2" s="85"/>
    </row>
    <row r="3" spans="1:3" ht="30">
      <c r="A3" s="6" t="s">
        <v>5</v>
      </c>
      <c r="B3" s="7" t="s">
        <v>4</v>
      </c>
      <c r="C3" s="7" t="s">
        <v>3</v>
      </c>
    </row>
    <row r="4" spans="1:3" s="24" customFormat="1" ht="18">
      <c r="A4" s="17">
        <v>1</v>
      </c>
      <c r="B4" s="18" t="s">
        <v>7</v>
      </c>
      <c r="C4" s="19"/>
    </row>
    <row r="5" spans="1:3" s="11" customFormat="1" ht="28">
      <c r="A5" s="21" t="str">
        <f>TEXT(TRUNC(A4), "?") &amp; TEXT((100*(A4-TRUNC(A4))+1)/100,".?0")</f>
        <v>1.01</v>
      </c>
      <c r="B5" s="8" t="s">
        <v>230</v>
      </c>
      <c r="C5" s="12"/>
    </row>
    <row r="6" spans="1:3" s="11" customFormat="1" ht="42">
      <c r="A6" s="21" t="str">
        <f t="shared" ref="A6:A9" si="0">TEXT(TRUNC(A5), "?") &amp; TEXT((100*(A5-TRUNC(A5))+1)/100,".?0")</f>
        <v>1.02</v>
      </c>
      <c r="B6" s="8" t="s">
        <v>278</v>
      </c>
      <c r="C6" s="3"/>
    </row>
    <row r="7" spans="1:3" s="11" customFormat="1" ht="28">
      <c r="A7" s="21" t="str">
        <f t="shared" si="0"/>
        <v>1.03</v>
      </c>
      <c r="B7" s="8" t="s">
        <v>232</v>
      </c>
      <c r="C7" s="3"/>
    </row>
    <row r="8" spans="1:3" s="24" customFormat="1" ht="42">
      <c r="A8" s="21" t="str">
        <f t="shared" si="0"/>
        <v>1.04</v>
      </c>
      <c r="B8" s="8" t="s">
        <v>304</v>
      </c>
      <c r="C8" s="5"/>
    </row>
    <row r="9" spans="1:3" s="24" customFormat="1" ht="47" customHeight="1">
      <c r="A9" s="21" t="str">
        <f t="shared" si="0"/>
        <v>1.05</v>
      </c>
      <c r="B9" s="8" t="s">
        <v>233</v>
      </c>
      <c r="C9" s="5"/>
    </row>
    <row r="10" spans="1:3" s="24" customFormat="1" ht="42">
      <c r="A10" s="21" t="str">
        <f>TEXT(TRUNC(A9), "?") &amp; TEXT((100*(A9-TRUNC(A9))+1)/100,".?0")</f>
        <v>1.06</v>
      </c>
      <c r="B10" s="8" t="s">
        <v>410</v>
      </c>
      <c r="C10" s="5"/>
    </row>
    <row r="11" spans="1:3" s="24" customFormat="1" ht="42">
      <c r="A11" s="21">
        <v>1.07</v>
      </c>
      <c r="B11" s="8" t="s">
        <v>383</v>
      </c>
      <c r="C11" s="5"/>
    </row>
    <row r="12" spans="1:3" s="24" customFormat="1" ht="26.5" customHeight="1">
      <c r="A12" s="21">
        <v>1.08</v>
      </c>
      <c r="B12" s="8" t="s">
        <v>345</v>
      </c>
      <c r="C12" s="5"/>
    </row>
    <row r="13" spans="1:3" s="24" customFormat="1" ht="28">
      <c r="A13" s="21">
        <v>1.0900000000000001</v>
      </c>
      <c r="B13" s="8" t="s">
        <v>305</v>
      </c>
      <c r="C13" s="5"/>
    </row>
    <row r="14" spans="1:3" s="24" customFormat="1" ht="31.25" customHeight="1">
      <c r="A14" s="78">
        <v>1.1000000000000001</v>
      </c>
      <c r="B14" s="8" t="s">
        <v>306</v>
      </c>
      <c r="C14" s="5"/>
    </row>
    <row r="15" spans="1:3" s="24" customFormat="1" ht="48" customHeight="1">
      <c r="A15" s="78">
        <v>1.1100000000000001</v>
      </c>
      <c r="B15" s="8" t="s">
        <v>346</v>
      </c>
      <c r="C15" s="5"/>
    </row>
    <row r="16" spans="1:3" s="11" customFormat="1" ht="18">
      <c r="A16" s="17">
        <v>2</v>
      </c>
      <c r="B16" s="18" t="s">
        <v>279</v>
      </c>
      <c r="C16" s="19"/>
    </row>
    <row r="17" spans="1:3" ht="56">
      <c r="A17" s="21" t="str">
        <f>TEXT(TRUNC(A16), "?") &amp; TEXT((100*(A16-TRUNC(A16))+1)/100,".?0")</f>
        <v>2.01</v>
      </c>
      <c r="B17" s="3" t="s">
        <v>425</v>
      </c>
      <c r="C17" s="14"/>
    </row>
    <row r="18" spans="1:3" ht="28">
      <c r="A18" s="21" t="str">
        <f t="shared" ref="A18:A24" si="1">TEXT(TRUNC(A17), "?") &amp; TEXT((100*(A17-TRUNC(A17))+1)/100,".?0")</f>
        <v>2.02</v>
      </c>
      <c r="B18" s="3" t="s">
        <v>234</v>
      </c>
      <c r="C18" s="14"/>
    </row>
    <row r="19" spans="1:3" s="11" customFormat="1" ht="42">
      <c r="A19" s="21" t="str">
        <f t="shared" si="1"/>
        <v>2.03</v>
      </c>
      <c r="B19" s="3" t="s">
        <v>235</v>
      </c>
      <c r="C19" s="3"/>
    </row>
    <row r="20" spans="1:3" ht="42">
      <c r="A20" s="21" t="str">
        <f t="shared" si="1"/>
        <v>2.04</v>
      </c>
      <c r="B20" s="3" t="s">
        <v>236</v>
      </c>
      <c r="C20" s="14"/>
    </row>
    <row r="21" spans="1:3" ht="28">
      <c r="A21" s="21" t="str">
        <f t="shared" si="1"/>
        <v>2.05</v>
      </c>
      <c r="B21" s="3" t="s">
        <v>237</v>
      </c>
      <c r="C21" s="14"/>
    </row>
    <row r="22" spans="1:3" ht="56">
      <c r="A22" s="21" t="str">
        <f t="shared" si="1"/>
        <v>2.06</v>
      </c>
      <c r="B22" s="3" t="s">
        <v>426</v>
      </c>
      <c r="C22" s="14"/>
    </row>
    <row r="23" spans="1:3" s="64" customFormat="1" ht="28">
      <c r="A23" s="21" t="str">
        <f t="shared" si="1"/>
        <v>2.07</v>
      </c>
      <c r="B23" s="3" t="s">
        <v>303</v>
      </c>
      <c r="C23" s="14"/>
    </row>
    <row r="24" spans="1:3" s="64" customFormat="1" ht="28">
      <c r="A24" s="21" t="str">
        <f t="shared" si="1"/>
        <v>2.08</v>
      </c>
      <c r="B24" s="3" t="s">
        <v>299</v>
      </c>
      <c r="C24" s="14"/>
    </row>
    <row r="25" spans="1:3" s="11" customFormat="1" ht="18">
      <c r="A25" s="17">
        <v>3</v>
      </c>
      <c r="B25" s="18" t="s">
        <v>93</v>
      </c>
      <c r="C25" s="19"/>
    </row>
    <row r="26" spans="1:3" s="11" customFormat="1" ht="28">
      <c r="A26" s="21" t="str">
        <f>TEXT(TRUNC(A25), "?") &amp; TEXT((100*(A25-TRUNC(A25))+1)/100,".?0")</f>
        <v>3.01</v>
      </c>
      <c r="B26" s="8" t="s">
        <v>280</v>
      </c>
      <c r="C26" s="3"/>
    </row>
    <row r="27" spans="1:3" s="11" customFormat="1" ht="28">
      <c r="A27" s="21" t="str">
        <f t="shared" ref="A27:A28" si="2">TEXT(TRUNC(A26), "?") &amp; TEXT((100*(A26-TRUNC(A26))+1)/100,".?0")</f>
        <v>3.02</v>
      </c>
      <c r="B27" s="8" t="s">
        <v>297</v>
      </c>
      <c r="C27" s="3"/>
    </row>
    <row r="28" spans="1:3" ht="42">
      <c r="A28" s="21" t="str">
        <f t="shared" si="2"/>
        <v>3.03</v>
      </c>
      <c r="B28" s="3" t="s">
        <v>240</v>
      </c>
      <c r="C28" s="14"/>
    </row>
    <row r="29" spans="1:3" s="64" customFormat="1" ht="28">
      <c r="A29" s="21" t="str">
        <f>TEXT(TRUNC(A28), "?") &amp; TEXT((100*(A28-TRUNC(A28))+1)/100,".?0")</f>
        <v>3.04</v>
      </c>
      <c r="B29" s="3" t="s">
        <v>300</v>
      </c>
      <c r="C29" s="14"/>
    </row>
    <row r="30" spans="1:3" s="66" customFormat="1" ht="34.5" customHeight="1">
      <c r="A30" s="21">
        <v>3.05</v>
      </c>
      <c r="B30" s="5" t="s">
        <v>385</v>
      </c>
      <c r="C30" s="14"/>
    </row>
    <row r="31" spans="1:3" s="66" customFormat="1" ht="34.5" customHeight="1">
      <c r="A31" s="21">
        <v>3.06</v>
      </c>
      <c r="B31" s="5" t="s">
        <v>384</v>
      </c>
      <c r="C31" s="14"/>
    </row>
    <row r="32" spans="1:3" s="66" customFormat="1" ht="48.75" customHeight="1">
      <c r="A32" s="21">
        <v>3.07</v>
      </c>
      <c r="B32" s="5" t="s">
        <v>386</v>
      </c>
      <c r="C32" s="14"/>
    </row>
    <row r="33" spans="1:3" s="11" customFormat="1" ht="18">
      <c r="A33" s="17">
        <v>4</v>
      </c>
      <c r="B33" s="18" t="s">
        <v>43</v>
      </c>
      <c r="C33" s="19"/>
    </row>
    <row r="34" spans="1:3" ht="28">
      <c r="A34" s="21" t="str">
        <f>TEXT(TRUNC(A33), "?") &amp; TEXT((100*(A33-TRUNC(A33))+1)/100,".?0")</f>
        <v>4.01</v>
      </c>
      <c r="B34" s="3" t="s">
        <v>295</v>
      </c>
      <c r="C34" s="14"/>
    </row>
    <row r="35" spans="1:3" ht="28">
      <c r="A35" s="21" t="str">
        <f t="shared" ref="A35" si="3">TEXT(TRUNC(A34), "?") &amp; TEXT((100*(A34-TRUNC(A34))+1)/100,".?0")</f>
        <v>4.02</v>
      </c>
      <c r="B35" s="3" t="s">
        <v>298</v>
      </c>
      <c r="C35" s="14"/>
    </row>
    <row r="67" spans="1:2">
      <c r="A67" s="59"/>
      <c r="B67" s="59"/>
    </row>
  </sheetData>
  <mergeCells count="2">
    <mergeCell ref="A1:C1"/>
    <mergeCell ref="A2:C2"/>
  </mergeCells>
  <pageMargins left="0.7" right="0.7" top="0.75" bottom="0.75" header="0.3" footer="0.3"/>
  <pageSetup orientation="landscape"/>
  <headerFooter>
    <oddFooter>&amp;R&amp;P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pageSetUpPr fitToPage="1"/>
  </sheetPr>
  <dimension ref="A1:C58"/>
  <sheetViews>
    <sheetView workbookViewId="0">
      <pane ySplit="3" topLeftCell="A22" activePane="bottomLeft" state="frozen"/>
      <selection activeCell="C53" sqref="C53"/>
      <selection pane="bottomLeft" activeCell="B9" sqref="B9"/>
    </sheetView>
  </sheetViews>
  <sheetFormatPr baseColWidth="10" defaultColWidth="9.1640625" defaultRowHeight="14" x14ac:dyDescent="0"/>
  <cols>
    <col min="1" max="1" width="9.5" style="20" customWidth="1"/>
    <col min="2" max="2" width="48.33203125" style="11" customWidth="1"/>
    <col min="3" max="3" width="64" style="51" customWidth="1"/>
    <col min="4" max="16384" width="9.1640625" style="51"/>
  </cols>
  <sheetData>
    <row r="1" spans="1:3">
      <c r="A1" s="81" t="s">
        <v>362</v>
      </c>
      <c r="B1" s="82"/>
      <c r="C1" s="82"/>
    </row>
    <row r="2" spans="1:3" s="65" customFormat="1" ht="18">
      <c r="A2" s="85" t="s">
        <v>323</v>
      </c>
      <c r="B2" s="85"/>
      <c r="C2" s="85"/>
    </row>
    <row r="3" spans="1:3" ht="30">
      <c r="A3" s="6" t="s">
        <v>5</v>
      </c>
      <c r="B3" s="7" t="s">
        <v>4</v>
      </c>
      <c r="C3" s="7" t="s">
        <v>3</v>
      </c>
    </row>
    <row r="4" spans="1:3" s="24" customFormat="1" ht="18">
      <c r="A4" s="17">
        <v>1</v>
      </c>
      <c r="B4" s="18" t="s">
        <v>7</v>
      </c>
      <c r="C4" s="19"/>
    </row>
    <row r="5" spans="1:3" s="11" customFormat="1" ht="56">
      <c r="A5" s="21" t="str">
        <f>TEXT(TRUNC(A4), "?") &amp; TEXT((100*(A4-TRUNC(A4))+1)/100,".?0")</f>
        <v>1.01</v>
      </c>
      <c r="B5" s="8" t="s">
        <v>387</v>
      </c>
      <c r="C5" s="12"/>
    </row>
    <row r="6" spans="1:3" s="11" customFormat="1" ht="42">
      <c r="A6" s="21" t="str">
        <f t="shared" ref="A6:A10" si="0">TEXT(TRUNC(A5), "?") &amp; TEXT((100*(A5-TRUNC(A5))+1)/100,".?0")</f>
        <v>1.02</v>
      </c>
      <c r="B6" s="8" t="s">
        <v>320</v>
      </c>
      <c r="C6" s="3"/>
    </row>
    <row r="7" spans="1:3" s="11" customFormat="1" ht="35" customHeight="1">
      <c r="A7" s="21" t="str">
        <f t="shared" si="0"/>
        <v>1.03</v>
      </c>
      <c r="B7" s="8" t="s">
        <v>231</v>
      </c>
      <c r="C7" s="3"/>
    </row>
    <row r="8" spans="1:3" s="11" customFormat="1" ht="42">
      <c r="A8" s="21" t="str">
        <f t="shared" si="0"/>
        <v>1.04</v>
      </c>
      <c r="B8" s="8" t="s">
        <v>388</v>
      </c>
      <c r="C8" s="3"/>
    </row>
    <row r="9" spans="1:3" s="11" customFormat="1" ht="28">
      <c r="A9" s="21" t="str">
        <f t="shared" si="0"/>
        <v>1.05</v>
      </c>
      <c r="B9" s="8" t="s">
        <v>389</v>
      </c>
      <c r="C9" s="3"/>
    </row>
    <row r="10" spans="1:3" s="11" customFormat="1" ht="45.5" customHeight="1">
      <c r="A10" s="21" t="str">
        <f t="shared" si="0"/>
        <v>1.06</v>
      </c>
      <c r="B10" s="8" t="s">
        <v>390</v>
      </c>
      <c r="C10" s="3"/>
    </row>
    <row r="11" spans="1:3" s="11" customFormat="1" ht="18">
      <c r="A11" s="17">
        <v>2</v>
      </c>
      <c r="B11" s="18" t="s">
        <v>211</v>
      </c>
      <c r="C11" s="19"/>
    </row>
    <row r="12" spans="1:3" ht="45.75" customHeight="1">
      <c r="A12" s="21" t="str">
        <f>TEXT(TRUNC(A11), "?") &amp; TEXT((100*(A11-TRUNC(A11))+1)/100,".?0")</f>
        <v>2.01</v>
      </c>
      <c r="B12" s="5" t="s">
        <v>391</v>
      </c>
      <c r="C12" s="14"/>
    </row>
    <row r="13" spans="1:3" ht="35" customHeight="1">
      <c r="A13" s="21" t="str">
        <f t="shared" ref="A13:A16" si="1">TEXT(TRUNC(A12), "?") &amp; TEXT((100*(A12-TRUNC(A12))+1)/100,".?0")</f>
        <v>2.02</v>
      </c>
      <c r="B13" s="5" t="s">
        <v>234</v>
      </c>
      <c r="C13" s="14"/>
    </row>
    <row r="14" spans="1:3" ht="42">
      <c r="A14" s="21" t="str">
        <f t="shared" si="1"/>
        <v>2.03</v>
      </c>
      <c r="B14" s="5" t="s">
        <v>235</v>
      </c>
      <c r="C14" s="14"/>
    </row>
    <row r="15" spans="1:3" ht="42">
      <c r="A15" s="21" t="str">
        <f t="shared" si="1"/>
        <v>2.04</v>
      </c>
      <c r="B15" s="5" t="s">
        <v>321</v>
      </c>
      <c r="C15" s="14"/>
    </row>
    <row r="16" spans="1:3" ht="28">
      <c r="A16" s="21" t="str">
        <f t="shared" si="1"/>
        <v>2.05</v>
      </c>
      <c r="B16" s="5" t="s">
        <v>322</v>
      </c>
      <c r="C16" s="14"/>
    </row>
    <row r="17" spans="1:3" s="11" customFormat="1" ht="18">
      <c r="A17" s="17">
        <v>3</v>
      </c>
      <c r="B17" s="18" t="s">
        <v>93</v>
      </c>
      <c r="C17" s="19"/>
    </row>
    <row r="18" spans="1:3" s="11" customFormat="1" ht="28">
      <c r="A18" s="21" t="str">
        <f>TEXT(TRUNC(A17), "?") &amp; TEXT((100*(A17-TRUNC(A17))+1)/100,".?0")</f>
        <v>3.01</v>
      </c>
      <c r="B18" s="8" t="s">
        <v>238</v>
      </c>
      <c r="C18" s="3"/>
    </row>
    <row r="19" spans="1:3" ht="42">
      <c r="A19" s="21" t="str">
        <f t="shared" ref="A19:A20" si="2">TEXT(TRUNC(A18), "?") &amp; TEXT((100*(A18-TRUNC(A18))+1)/100,".?0")</f>
        <v>3.02</v>
      </c>
      <c r="B19" s="3" t="s">
        <v>239</v>
      </c>
      <c r="C19" s="14"/>
    </row>
    <row r="20" spans="1:3" ht="28">
      <c r="A20" s="21" t="str">
        <f t="shared" si="2"/>
        <v>3.03</v>
      </c>
      <c r="B20" s="5" t="s">
        <v>324</v>
      </c>
      <c r="C20" s="14"/>
    </row>
    <row r="21" spans="1:3" s="11" customFormat="1" ht="18">
      <c r="A21" s="17">
        <v>4</v>
      </c>
      <c r="B21" s="18" t="s">
        <v>212</v>
      </c>
      <c r="C21" s="19"/>
    </row>
    <row r="22" spans="1:3" s="24" customFormat="1" ht="60.5" customHeight="1">
      <c r="A22" s="21" t="str">
        <f>TEXT(TRUNC(A21), "?") &amp; TEXT((100*(A21-TRUNC(A21))+1)/100,".?0")</f>
        <v>4.01</v>
      </c>
      <c r="B22" s="16" t="s">
        <v>393</v>
      </c>
      <c r="C22" s="25"/>
    </row>
    <row r="23" spans="1:3" ht="53.25" customHeight="1">
      <c r="A23" s="21" t="str">
        <f>TEXT(TRUNC(A22), "?") &amp; TEXT((100*(A22-TRUNC(A22))+1)/100,".?0")</f>
        <v>4.02</v>
      </c>
      <c r="B23" s="16" t="s">
        <v>394</v>
      </c>
      <c r="C23" s="14"/>
    </row>
    <row r="24" spans="1:3" s="11" customFormat="1" ht="18">
      <c r="A24" s="17">
        <v>5</v>
      </c>
      <c r="B24" s="18" t="s">
        <v>43</v>
      </c>
      <c r="C24" s="19"/>
    </row>
    <row r="25" spans="1:3" ht="28">
      <c r="A25" s="21" t="str">
        <f>TEXT(TRUNC(A24), "?") &amp; TEXT((100*(A24-TRUNC(A24))+1)/100,".?0")</f>
        <v>5.01</v>
      </c>
      <c r="B25" s="3" t="s">
        <v>295</v>
      </c>
      <c r="C25" s="14"/>
    </row>
    <row r="26" spans="1:3" ht="44.25" customHeight="1">
      <c r="A26" s="21" t="str">
        <f t="shared" ref="A26" si="3">TEXT(TRUNC(A25), "?") &amp; TEXT((100*(A25-TRUNC(A25))+1)/100,".?0")</f>
        <v>5.02</v>
      </c>
      <c r="B26" s="5" t="s">
        <v>392</v>
      </c>
      <c r="C26" s="14"/>
    </row>
    <row r="58" spans="1:2">
      <c r="A58" s="51"/>
      <c r="B58" s="51"/>
    </row>
  </sheetData>
  <mergeCells count="2">
    <mergeCell ref="A1:C1"/>
    <mergeCell ref="A2:C2"/>
  </mergeCells>
  <pageMargins left="0.7" right="0.7" top="0.75" bottom="0.75" header="0.3" footer="0.3"/>
  <pageSetup scale="49" orientation="landscape"/>
  <headerFooter>
    <oddFooter>&amp;R&amp;P of &amp;N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sheetPr>
  <dimension ref="A1:C54"/>
  <sheetViews>
    <sheetView workbookViewId="0">
      <pane ySplit="3" topLeftCell="A46" activePane="bottomLeft" state="frozen"/>
      <selection activeCell="B29" sqref="B29"/>
      <selection pane="bottomLeft" activeCell="B34" sqref="B34"/>
    </sheetView>
  </sheetViews>
  <sheetFormatPr baseColWidth="10" defaultColWidth="9.1640625" defaultRowHeight="14" x14ac:dyDescent="0"/>
  <cols>
    <col min="1" max="1" width="9.5" style="22" customWidth="1"/>
    <col min="2" max="2" width="48.33203125" style="11" customWidth="1"/>
    <col min="3" max="3" width="64" style="59" customWidth="1"/>
    <col min="4" max="16384" width="9.1640625" style="59"/>
  </cols>
  <sheetData>
    <row r="1" spans="1:3">
      <c r="A1" s="81" t="s">
        <v>363</v>
      </c>
      <c r="B1" s="82"/>
      <c r="C1" s="82"/>
    </row>
    <row r="2" spans="1:3" s="63" customFormat="1" ht="18">
      <c r="A2" s="85" t="s">
        <v>292</v>
      </c>
      <c r="B2" s="85"/>
      <c r="C2" s="85"/>
    </row>
    <row r="3" spans="1:3" ht="30">
      <c r="A3" s="6" t="s">
        <v>5</v>
      </c>
      <c r="B3" s="7" t="s">
        <v>4</v>
      </c>
      <c r="C3" s="7" t="s">
        <v>3</v>
      </c>
    </row>
    <row r="4" spans="1:3" ht="18">
      <c r="A4" s="17">
        <v>1</v>
      </c>
      <c r="B4" s="18" t="s">
        <v>7</v>
      </c>
      <c r="C4" s="19"/>
    </row>
    <row r="5" spans="1:3" s="11" customFormat="1" ht="70">
      <c r="A5" s="60" t="str">
        <f t="shared" ref="A5:A11" si="0">TEXT(TRUNC(A4), "?") &amp; TEXT((100*(A4-TRUNC(A4))+1)/100,".?0")</f>
        <v>1.01</v>
      </c>
      <c r="B5" s="30" t="s">
        <v>427</v>
      </c>
      <c r="C5" s="5"/>
    </row>
    <row r="6" spans="1:3" s="11" customFormat="1" ht="28">
      <c r="A6" s="60" t="str">
        <f t="shared" si="0"/>
        <v>1.02</v>
      </c>
      <c r="B6" s="30" t="s">
        <v>253</v>
      </c>
      <c r="C6" s="3"/>
    </row>
    <row r="7" spans="1:3" s="11" customFormat="1" ht="63.5" customHeight="1">
      <c r="A7" s="60" t="str">
        <f t="shared" si="0"/>
        <v>1.03</v>
      </c>
      <c r="B7" s="30" t="s">
        <v>281</v>
      </c>
      <c r="C7" s="3"/>
    </row>
    <row r="8" spans="1:3" s="11" customFormat="1" ht="28">
      <c r="A8" s="60" t="str">
        <f t="shared" si="0"/>
        <v>1.04</v>
      </c>
      <c r="B8" s="30" t="s">
        <v>252</v>
      </c>
      <c r="C8" s="3"/>
    </row>
    <row r="9" spans="1:3" s="11" customFormat="1" ht="42">
      <c r="A9" s="60" t="str">
        <f t="shared" si="0"/>
        <v>1.05</v>
      </c>
      <c r="B9" s="30" t="s">
        <v>98</v>
      </c>
      <c r="C9" s="3"/>
    </row>
    <row r="10" spans="1:3" s="11" customFormat="1" ht="28">
      <c r="A10" s="60" t="str">
        <f t="shared" si="0"/>
        <v>1.06</v>
      </c>
      <c r="B10" s="30" t="s">
        <v>395</v>
      </c>
      <c r="C10" s="3"/>
    </row>
    <row r="11" spans="1:3" s="11" customFormat="1" ht="42">
      <c r="A11" s="60" t="str">
        <f t="shared" si="0"/>
        <v>1.07</v>
      </c>
      <c r="B11" s="30" t="s">
        <v>282</v>
      </c>
      <c r="C11" s="3"/>
    </row>
    <row r="12" spans="1:3" s="11" customFormat="1" ht="18">
      <c r="A12" s="17">
        <v>2</v>
      </c>
      <c r="B12" s="18" t="s">
        <v>94</v>
      </c>
      <c r="C12" s="19"/>
    </row>
    <row r="13" spans="1:3" s="11" customFormat="1" ht="42">
      <c r="A13" s="21" t="str">
        <f>TEXT(TRUNC(A12), "?") &amp; TEXT((100*(A12-TRUNC(A12))+1)/100,".?0")</f>
        <v>2.01</v>
      </c>
      <c r="B13" s="13" t="s">
        <v>428</v>
      </c>
      <c r="C13" s="3"/>
    </row>
    <row r="14" spans="1:3" s="11" customFormat="1" ht="60" customHeight="1">
      <c r="A14" s="21" t="str">
        <f>TEXT(TRUNC(A13), "?") &amp; TEXT((100*(A13-TRUNC(A13))+1)/100,".?0")</f>
        <v>2.02</v>
      </c>
      <c r="B14" s="13" t="s">
        <v>99</v>
      </c>
      <c r="C14" s="3"/>
    </row>
    <row r="15" spans="1:3" s="11" customFormat="1" ht="18">
      <c r="A15" s="17">
        <v>3</v>
      </c>
      <c r="B15" s="18" t="s">
        <v>95</v>
      </c>
      <c r="C15" s="19"/>
    </row>
    <row r="16" spans="1:3" s="11" customFormat="1" ht="28">
      <c r="A16" s="60" t="str">
        <f>TEXT(TRUNC(A15), "?") &amp; TEXT((100*(A15-TRUNC(A15))+1)/100,".?0")</f>
        <v>3.01</v>
      </c>
      <c r="B16" s="30" t="s">
        <v>100</v>
      </c>
      <c r="C16" s="5"/>
    </row>
    <row r="17" spans="1:3" s="11" customFormat="1" ht="42">
      <c r="A17" s="60" t="str">
        <f>TEXT(TRUNC(A16), "?") &amp; TEXT((100*(A16-TRUNC(A16))+1)/100,".?0")</f>
        <v>3.02</v>
      </c>
      <c r="B17" s="30" t="s">
        <v>396</v>
      </c>
      <c r="C17" s="3"/>
    </row>
    <row r="18" spans="1:3" s="11" customFormat="1" ht="42">
      <c r="A18" s="60" t="str">
        <f>TEXT(TRUNC(A17), "?") &amp; TEXT((100*(A17-TRUNC(A17))+1)/100,".?0")</f>
        <v>3.03</v>
      </c>
      <c r="B18" s="80" t="s">
        <v>397</v>
      </c>
      <c r="C18" s="3"/>
    </row>
    <row r="19" spans="1:3" s="11" customFormat="1" ht="56">
      <c r="A19" s="60" t="str">
        <f>TEXT(TRUNC(A18), "?") &amp; TEXT((100*(A18-TRUNC(A18))+1)/100,".?0")</f>
        <v>3.04</v>
      </c>
      <c r="B19" s="30" t="s">
        <v>110</v>
      </c>
      <c r="C19" s="3"/>
    </row>
    <row r="20" spans="1:3" s="11" customFormat="1" ht="42">
      <c r="A20" s="21">
        <v>3.05</v>
      </c>
      <c r="B20" s="5" t="s">
        <v>319</v>
      </c>
      <c r="C20" s="3"/>
    </row>
    <row r="21" spans="1:3" s="11" customFormat="1" ht="18">
      <c r="A21" s="17">
        <v>4</v>
      </c>
      <c r="B21" s="18" t="s">
        <v>96</v>
      </c>
      <c r="C21" s="19"/>
    </row>
    <row r="22" spans="1:3" s="11" customFormat="1" ht="56">
      <c r="A22" s="21" t="str">
        <f>TEXT(TRUNC(A21), "?") &amp; TEXT((100*(A21-TRUNC(A21))+1)/100,".?0")</f>
        <v>4.01</v>
      </c>
      <c r="B22" s="3" t="s">
        <v>101</v>
      </c>
      <c r="C22" s="3"/>
    </row>
    <row r="23" spans="1:3" s="11" customFormat="1" ht="42">
      <c r="A23" s="21" t="str">
        <f>TEXT(TRUNC(A22), "?") &amp; TEXT((100*(A22-TRUNC(A22))+1)/100,".?0")</f>
        <v>4.02</v>
      </c>
      <c r="B23" s="30" t="s">
        <v>116</v>
      </c>
      <c r="C23" s="3"/>
    </row>
    <row r="24" spans="1:3" s="11" customFormat="1" ht="28">
      <c r="A24" s="21" t="str">
        <f>TEXT(TRUNC(A23), "?") &amp; TEXT((100*(A23-TRUNC(A23))+1)/100,".?0")</f>
        <v>4.03</v>
      </c>
      <c r="B24" s="13" t="s">
        <v>102</v>
      </c>
      <c r="C24" s="3"/>
    </row>
    <row r="25" spans="1:3" s="11" customFormat="1" ht="28">
      <c r="A25" s="21" t="str">
        <f>TEXT(TRUNC(A24), "?") &amp; TEXT((100*(A24-TRUNC(A24))+1)/100,".?0")</f>
        <v>4.04</v>
      </c>
      <c r="B25" s="13" t="s">
        <v>103</v>
      </c>
      <c r="C25" s="3"/>
    </row>
    <row r="26" spans="1:3" s="11" customFormat="1" ht="28">
      <c r="A26" s="21">
        <v>4.05</v>
      </c>
      <c r="B26" s="8" t="s">
        <v>351</v>
      </c>
      <c r="C26" s="3"/>
    </row>
    <row r="27" spans="1:3" s="11" customFormat="1" ht="42">
      <c r="A27" s="21">
        <v>4.0599999999999996</v>
      </c>
      <c r="B27" s="8" t="s">
        <v>352</v>
      </c>
      <c r="C27" s="3"/>
    </row>
    <row r="28" spans="1:3" s="11" customFormat="1" ht="42">
      <c r="A28" s="21">
        <v>4.07</v>
      </c>
      <c r="B28" s="16" t="s">
        <v>408</v>
      </c>
      <c r="C28" s="5"/>
    </row>
    <row r="29" spans="1:3" s="11" customFormat="1" ht="56">
      <c r="A29" s="21">
        <v>4.08</v>
      </c>
      <c r="B29" s="16" t="s">
        <v>409</v>
      </c>
      <c r="C29" s="5"/>
    </row>
    <row r="30" spans="1:3" s="11" customFormat="1" ht="18" customHeight="1">
      <c r="A30" s="17">
        <v>5</v>
      </c>
      <c r="B30" s="18" t="s">
        <v>97</v>
      </c>
      <c r="C30" s="19"/>
    </row>
    <row r="31" spans="1:3" s="11" customFormat="1" ht="62" customHeight="1">
      <c r="A31" s="21" t="str">
        <f t="shared" ref="A31:A38" si="1">TEXT(TRUNC(A30), "?") &amp; TEXT((100*(A30-TRUNC(A30))+1)/100,".?0")</f>
        <v>5.01</v>
      </c>
      <c r="B31" s="30" t="s">
        <v>111</v>
      </c>
      <c r="C31" s="3"/>
    </row>
    <row r="32" spans="1:3" s="11" customFormat="1" ht="61.5" customHeight="1">
      <c r="A32" s="21" t="str">
        <f t="shared" si="1"/>
        <v>5.02</v>
      </c>
      <c r="B32" s="13" t="s">
        <v>353</v>
      </c>
      <c r="C32" s="3"/>
    </row>
    <row r="33" spans="1:3" s="11" customFormat="1" ht="60.5" customHeight="1">
      <c r="A33" s="21" t="str">
        <f t="shared" si="1"/>
        <v>5.03</v>
      </c>
      <c r="B33" s="13" t="s">
        <v>112</v>
      </c>
      <c r="C33" s="3"/>
    </row>
    <row r="34" spans="1:3" s="11" customFormat="1" ht="28">
      <c r="A34" s="21" t="str">
        <f t="shared" si="1"/>
        <v>5.04</v>
      </c>
      <c r="B34" s="13" t="s">
        <v>429</v>
      </c>
      <c r="C34" s="3"/>
    </row>
    <row r="35" spans="1:3" s="11" customFormat="1" ht="28">
      <c r="A35" s="21" t="str">
        <f t="shared" si="1"/>
        <v>5.05</v>
      </c>
      <c r="B35" s="8" t="s">
        <v>104</v>
      </c>
      <c r="C35" s="3"/>
    </row>
    <row r="36" spans="1:3" s="11" customFormat="1" ht="47.25" customHeight="1">
      <c r="A36" s="21" t="str">
        <f t="shared" si="1"/>
        <v>5.06</v>
      </c>
      <c r="B36" s="8" t="s">
        <v>117</v>
      </c>
      <c r="C36" s="3"/>
    </row>
    <row r="37" spans="1:3" s="11" customFormat="1" ht="28">
      <c r="A37" s="21" t="str">
        <f t="shared" si="1"/>
        <v>5.07</v>
      </c>
      <c r="B37" s="8" t="s">
        <v>105</v>
      </c>
      <c r="C37" s="3"/>
    </row>
    <row r="38" spans="1:3" s="11" customFormat="1" ht="28">
      <c r="A38" s="21" t="str">
        <f t="shared" si="1"/>
        <v>5.08</v>
      </c>
      <c r="B38" s="8" t="s">
        <v>113</v>
      </c>
      <c r="C38" s="3"/>
    </row>
    <row r="39" spans="1:3" s="11" customFormat="1" ht="18">
      <c r="A39" s="17">
        <v>6</v>
      </c>
      <c r="B39" s="18" t="s">
        <v>44</v>
      </c>
      <c r="C39" s="19"/>
    </row>
    <row r="40" spans="1:3" s="11" customFormat="1" ht="28">
      <c r="A40" s="21" t="str">
        <f>TEXT(TRUNC(A39), "?") &amp; TEXT((100*(A39-TRUNC(A39))+1)/100,".?0")</f>
        <v>6.01</v>
      </c>
      <c r="B40" s="23" t="s">
        <v>114</v>
      </c>
      <c r="C40" s="3"/>
    </row>
    <row r="41" spans="1:3" s="11" customFormat="1">
      <c r="A41" s="21" t="str">
        <f>TEXT(TRUNC(A40), "?") &amp; TEXT((100*(A40-TRUNC(A40))+1)/100,".?0")</f>
        <v>6.02</v>
      </c>
      <c r="B41" s="23" t="s">
        <v>106</v>
      </c>
      <c r="C41" s="3"/>
    </row>
    <row r="42" spans="1:3" ht="18">
      <c r="A42" s="17">
        <v>7</v>
      </c>
      <c r="B42" s="18" t="s">
        <v>43</v>
      </c>
      <c r="C42" s="19"/>
    </row>
    <row r="43" spans="1:3" ht="35" customHeight="1">
      <c r="A43" s="21" t="str">
        <f t="shared" ref="A43:A48" si="2">TEXT(TRUNC(A42), "?") &amp; TEXT((100*(A42-TRUNC(A42))+1)/100,".?0")</f>
        <v>7.01</v>
      </c>
      <c r="B43" s="3" t="s">
        <v>115</v>
      </c>
      <c r="C43" s="14"/>
    </row>
    <row r="44" spans="1:3" ht="49.25" customHeight="1">
      <c r="A44" s="21" t="str">
        <f t="shared" si="2"/>
        <v>7.02</v>
      </c>
      <c r="B44" s="3" t="s">
        <v>107</v>
      </c>
      <c r="C44" s="14"/>
    </row>
    <row r="45" spans="1:3" ht="28">
      <c r="A45" s="21" t="str">
        <f t="shared" si="2"/>
        <v>7.03</v>
      </c>
      <c r="B45" s="3" t="s">
        <v>109</v>
      </c>
      <c r="C45" s="14"/>
    </row>
    <row r="46" spans="1:3">
      <c r="A46" s="21" t="str">
        <f t="shared" si="2"/>
        <v>7.04</v>
      </c>
      <c r="B46" s="3" t="s">
        <v>119</v>
      </c>
      <c r="C46" s="14"/>
    </row>
    <row r="47" spans="1:3" ht="28">
      <c r="A47" s="21" t="str">
        <f t="shared" si="2"/>
        <v>7.05</v>
      </c>
      <c r="B47" s="3" t="s">
        <v>118</v>
      </c>
      <c r="C47" s="14"/>
    </row>
    <row r="48" spans="1:3" s="11" customFormat="1" ht="70">
      <c r="A48" s="21" t="str">
        <f t="shared" si="2"/>
        <v>7.06</v>
      </c>
      <c r="B48" s="35" t="s">
        <v>124</v>
      </c>
      <c r="C48" s="14"/>
    </row>
    <row r="54" spans="3:3">
      <c r="C54" s="69"/>
    </row>
  </sheetData>
  <mergeCells count="2">
    <mergeCell ref="A1:C1"/>
    <mergeCell ref="A2:C2"/>
  </mergeCells>
  <pageMargins left="0.7" right="0.7" top="0.75" bottom="0.75" header="0.3" footer="0.3"/>
  <pageSetup orientation="landscape"/>
  <headerFooter>
    <oddFooter>&amp;R&amp;A,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General</vt:lpstr>
      <vt:lpstr>Mobile Device App Solutions</vt:lpstr>
      <vt:lpstr>App Store - API &amp; Cloud</vt:lpstr>
      <vt:lpstr>Big Data</vt:lpstr>
      <vt:lpstr>Public Safety Data</vt:lpstr>
      <vt:lpstr>Data Security</vt:lpstr>
      <vt:lpstr>Testing &amp; Certification</vt:lpstr>
      <vt:lpstr>Publisher Interface</vt:lpstr>
      <vt:lpstr>IdAM</vt:lpstr>
      <vt:lpstr>Compliance Matrix</vt:lpstr>
      <vt:lpstr>References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2013-12-02T18:09:21Z</dcterms:modified>
</cp:coreProperties>
</file>